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F:\SAF\Obligaciones_SAF\000_Informacion_Areas\2do_Trimestre_2023\Revision_Preventiva\DGAyF\005_5ta_Rev_Preventiva\008_Correo_180723\Correo2_180723_DGAyF\A121Fr09A_2023-T02_Remuneraciones\ix_2023_t2\DGAs\"/>
    </mc:Choice>
  </mc:AlternateContent>
  <xr:revisionPtr revIDLastSave="0" documentId="13_ncr:1_{A8033301-F89A-4371-9F7F-59943DE9A613}"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AC15" i="1"/>
  <c r="AB9" i="1"/>
  <c r="AB16" i="1"/>
  <c r="AA15" i="1"/>
  <c r="Z12" i="1"/>
  <c r="Z18" i="1"/>
  <c r="Y10" i="1"/>
  <c r="Y17" i="1"/>
  <c r="X19" i="1"/>
  <c r="W9" i="1"/>
  <c r="W18" i="1"/>
  <c r="V13" i="1"/>
  <c r="U8" i="1"/>
  <c r="U19" i="1"/>
  <c r="T10" i="1"/>
  <c r="T20" i="1"/>
  <c r="S10" i="1"/>
  <c r="R12" i="1"/>
  <c r="R16" i="1"/>
  <c r="Q18" i="1"/>
  <c r="Q17" i="1"/>
  <c r="AC16" i="1"/>
  <c r="AC19" i="1"/>
  <c r="AB17" i="1"/>
  <c r="AB13" i="1"/>
  <c r="AA19" i="1"/>
  <c r="Z16" i="1"/>
  <c r="Z11" i="1"/>
  <c r="Y14" i="1"/>
  <c r="X8" i="1"/>
  <c r="X16" i="1"/>
  <c r="W13" i="1"/>
  <c r="W11" i="1"/>
  <c r="V17" i="1"/>
  <c r="U17" i="1"/>
  <c r="U12" i="1"/>
  <c r="T14" i="1"/>
  <c r="T13" i="1"/>
  <c r="S14" i="1"/>
  <c r="R20" i="1"/>
  <c r="R9" i="1"/>
  <c r="Q16" i="1"/>
  <c r="R14" i="1"/>
  <c r="R18" i="1"/>
  <c r="Q12" i="1"/>
  <c r="Z14" i="1"/>
  <c r="W12" i="1"/>
  <c r="T16" i="1"/>
  <c r="AC13" i="1"/>
  <c r="AC12" i="1"/>
  <c r="AB10" i="1"/>
  <c r="AA8" i="1"/>
  <c r="AA12" i="1"/>
  <c r="Z20" i="1"/>
  <c r="Z15" i="1"/>
  <c r="Y18" i="1"/>
  <c r="X12" i="1"/>
  <c r="X20" i="1"/>
  <c r="W17" i="1"/>
  <c r="W20" i="1"/>
  <c r="V11" i="1"/>
  <c r="U9" i="1"/>
  <c r="U16" i="1"/>
  <c r="T18" i="1"/>
  <c r="S8" i="1"/>
  <c r="S18" i="1"/>
  <c r="R13" i="1"/>
  <c r="R17" i="1"/>
  <c r="Q9" i="1"/>
  <c r="S11" i="1"/>
  <c r="Q11" i="1"/>
  <c r="Q15" i="1"/>
  <c r="AB19" i="1"/>
  <c r="Y9" i="1"/>
  <c r="U15" i="1"/>
  <c r="R8" i="1"/>
  <c r="AC9" i="1"/>
  <c r="AC20" i="1"/>
  <c r="AB14" i="1"/>
  <c r="AA20" i="1"/>
  <c r="AA16" i="1"/>
  <c r="Z9" i="1"/>
  <c r="Z19" i="1"/>
  <c r="Y11" i="1"/>
  <c r="X10" i="1"/>
  <c r="X9" i="1"/>
  <c r="W15" i="1"/>
  <c r="V8" i="1"/>
  <c r="V19" i="1"/>
  <c r="U10" i="1"/>
  <c r="U20" i="1"/>
  <c r="T11" i="1"/>
  <c r="S12" i="1"/>
  <c r="R10" i="1"/>
  <c r="S15" i="1"/>
  <c r="AC11" i="1"/>
  <c r="X15" i="1"/>
  <c r="T17" i="1"/>
  <c r="Q20" i="1"/>
  <c r="AC10" i="1"/>
  <c r="AC17" i="1"/>
  <c r="AB18" i="1"/>
  <c r="AA10" i="1"/>
  <c r="AA9" i="1"/>
  <c r="Z13" i="1"/>
  <c r="Y8" i="1"/>
  <c r="Y15" i="1"/>
  <c r="X14" i="1"/>
  <c r="X13" i="1"/>
  <c r="W19" i="1"/>
  <c r="V12" i="1"/>
  <c r="V10" i="1"/>
  <c r="U14" i="1"/>
  <c r="U13" i="1"/>
  <c r="T15" i="1"/>
  <c r="S20" i="1"/>
  <c r="Q8" i="1"/>
  <c r="AA11" i="1"/>
  <c r="V9" i="1"/>
  <c r="Q14" i="1"/>
  <c r="AC14" i="1"/>
  <c r="AB8" i="1"/>
  <c r="AB11" i="1"/>
  <c r="AA14" i="1"/>
  <c r="AA13" i="1"/>
  <c r="Z17" i="1"/>
  <c r="Y12" i="1"/>
  <c r="Y19" i="1"/>
  <c r="X18" i="1"/>
  <c r="X17" i="1"/>
  <c r="W16" i="1"/>
  <c r="V16" i="1"/>
  <c r="V14" i="1"/>
  <c r="U18" i="1"/>
  <c r="T8" i="1"/>
  <c r="T19" i="1"/>
  <c r="S9" i="1"/>
  <c r="S19" i="1"/>
  <c r="R11" i="1"/>
  <c r="Q13" i="1"/>
  <c r="Q19" i="1"/>
  <c r="T9" i="1"/>
  <c r="S13" i="1"/>
  <c r="R15" i="1"/>
  <c r="AB20" i="1"/>
  <c r="Y13" i="1"/>
  <c r="V15" i="1"/>
  <c r="R19" i="1"/>
  <c r="AC18" i="1"/>
  <c r="AB12" i="1"/>
  <c r="AB15" i="1"/>
  <c r="AA18" i="1"/>
  <c r="AA17" i="1"/>
  <c r="Z10" i="1"/>
  <c r="Y20" i="1"/>
  <c r="Y16" i="1"/>
  <c r="X11" i="1"/>
  <c r="W8" i="1"/>
  <c r="W10" i="1"/>
  <c r="V20" i="1"/>
  <c r="V18" i="1"/>
  <c r="U11" i="1"/>
  <c r="T12" i="1"/>
  <c r="S16" i="1"/>
  <c r="Q10" i="1"/>
  <c r="Z8" i="1"/>
  <c r="W14" i="1"/>
  <c r="S17" i="1"/>
</calcChain>
</file>

<file path=xl/sharedStrings.xml><?xml version="1.0" encoding="utf-8"?>
<sst xmlns="http://schemas.openxmlformats.org/spreadsheetml/2006/main" count="934" uniqueCount="280">
  <si>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</si>
  <si>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</si>
  <si>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</si>
  <si>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</si>
  <si>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</si>
  <si>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</si>
  <si>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</si>
  <si>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</si>
  <si>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</si>
  <si>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</si>
  <si>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</si>
  <si>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</si>
  <si>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</si>
  <si>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</si>
  <si>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</si>
  <si>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</si>
  <si>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</si>
  <si>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</si>
  <si>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</si>
  <si>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</si>
  <si>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</si>
  <si>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</si>
  <si>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</si>
  <si>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</si>
  <si>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</si>
  <si>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</si>
  <si>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</si>
  <si>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</si>
  <si>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</si>
  <si>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</si>
  <si>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</si>
  <si>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</si>
  <si>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</si>
  <si>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</si>
  <si>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</si>
  <si>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</si>
  <si>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</si>
  <si>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</si>
  <si>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</si>
  <si>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</si>
  <si>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</si>
  <si>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</si>
  <si>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</si>
  <si>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</si>
  <si>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</si>
  <si>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</si>
  <si>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</si>
  <si>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</si>
  <si>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</si>
  <si>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</si>
  <si>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</si>
  <si>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</si>
  <si>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</si>
  <si>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</si>
  <si>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</si>
  <si>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</si>
  <si>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</si>
  <si>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</si>
  <si>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</si>
  <si>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</si>
  <si>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</si>
  <si>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</si>
  <si>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</si>
  <si>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</si>
  <si>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</si>
  <si>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</si>
  <si>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</si>
  <si>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</si>
  <si>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</si>
  <si>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</si>
  <si>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</si>
  <si>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</si>
  <si>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</si>
  <si>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</si>
  <si>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</si>
  <si>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</si>
  <si>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</si>
  <si>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</si>
  <si>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</si>
  <si>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</si>
  <si>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</si>
  <si>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</si>
  <si>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</si>
  <si>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</si>
  <si>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</si>
  <si>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</si>
  <si>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</si>
  <si>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</si>
  <si>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</si>
  <si>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</si>
  <si>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</si>
  <si>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</si>
  <si>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</si>
  <si>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</si>
  <si>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</si>
  <si>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</si>
  <si>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</si>
  <si>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</si>
  <si>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</si>
  <si>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</si>
  <si>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</si>
  <si>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</si>
  <si>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</si>
  <si>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</si>
  <si>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</si>
  <si>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</si>
  <si>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</si>
  <si>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</si>
  <si>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</si>
  <si>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</si>
  <si>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</si>
  <si>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</si>
  <si>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</si>
  <si>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</si>
  <si>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</si>
  <si>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</si>
  <si>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</si>
  <si>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</si>
  <si>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</si>
  <si>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</si>
  <si>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</si>
  <si>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</si>
  <si>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</si>
  <si>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</si>
  <si>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</si>
  <si>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</si>
  <si>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</si>
  <si>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</si>
  <si>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</si>
  <si>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</si>
  <si>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</si>
  <si>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</si>
  <si>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</si>
  <si>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</si>
  <si>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</si>
  <si>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</si>
  <si>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</si>
  <si>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</si>
  <si>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</si>
  <si>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</si>
  <si>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</si>
  <si>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</si>
  <si>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</si>
  <si>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</si>
  <si>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</si>
  <si>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</si>
  <si>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</si>
  <si>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</si>
  <si>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</si>
  <si>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</si>
  <si>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</si>
  <si>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</si>
  <si>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</si>
  <si>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</si>
  <si>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</si>
  <si>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</si>
  <si>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</si>
  <si>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</si>
  <si>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</si>
  <si>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</si>
  <si>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</si>
  <si>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</si>
  <si>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</si>
  <si>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</si>
  <si>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</si>
  <si>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</si>
  <si>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</si>
  <si>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</si>
  <si>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</si>
  <si>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</si>
  <si>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</si>
  <si>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</si>
  <si>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</si>
  <si>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</si>
  <si>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</si>
  <si>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</si>
  <si>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</si>
  <si>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</si>
  <si>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</si>
  <si>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</si>
  <si>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</si>
  <si>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</si>
  <si>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</si>
  <si>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</si>
  <si>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</si>
  <si>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</si>
  <si>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</si>
  <si>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</si>
  <si>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</si>
  <si>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</si>
  <si>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</si>
  <si>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</si>
  <si>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</si>
  <si>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</si>
  <si>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</si>
  <si>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</si>
  <si>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</si>
  <si>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</si>
  <si>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</si>
  <si>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</si>
  <si>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</si>
  <si>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</si>
  <si>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</si>
  <si>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</si>
  <si>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</si>
  <si>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</si>
  <si>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</si>
  <si>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</si>
  <si>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</si>
  <si>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</si>
  <si>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</si>
  <si>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</si>
  <si>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</si>
  <si>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</si>
  <si>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</si>
  <si>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</si>
  <si>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</si>
  <si>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</si>
  <si>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</si>
  <si>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</si>
  <si>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</si>
  <si>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</si>
  <si>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</si>
  <si>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</si>
  <si>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</si>
  <si>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</si>
  <si>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"A"</t>
  </si>
  <si>
    <t>DIRECCION DE ADMINISTRACION Y FINANZAS EN LA UNIVERSIDAD DE LA SALUD</t>
  </si>
  <si>
    <t>SUBDIRECTOR (A) "A"</t>
  </si>
  <si>
    <t>SUBDIRECCION DE ADMINISTRACION DE CAPITAL HUMANO</t>
  </si>
  <si>
    <t>JEFE (A) DE UNIDAD DEPARTAMENTAL "A"</t>
  </si>
  <si>
    <t>JEFATURA DE UNIDAD DEPARTAMENTAL DE NOMINAS Y MOVIMIENTOS</t>
  </si>
  <si>
    <t>LIDER COORDINADOR (A) DE PROYECTOS "A"</t>
  </si>
  <si>
    <t>LIDER COORDINADOR (A) DE PROYECTOS DE DESARROLLO Y CAPACITACION</t>
  </si>
  <si>
    <t>LIDER COORDINADOR (A) DE PROYECTOS DE PAGOS Y CONTROL DE PERSONAL</t>
  </si>
  <si>
    <t>SUBDIRECCION DE FINANZAS</t>
  </si>
  <si>
    <t>JEFATURA DE UNIDAD DEPARTAMENTAL DE PROGRAMACION FINANCIERA</t>
  </si>
  <si>
    <t>LIDER COORDINADOR (A) DE PROYECTOS DE CONTABILIDAD Y REGISTRO</t>
  </si>
  <si>
    <t>LIDER COORDINADOR (A) DE PROYECTOS DE SEGUIMIENTO PRESUPUESTAL</t>
  </si>
  <si>
    <t>SUBDIRECCION DE RECURSOS MATERIALES, ABASTECIMIENTO Y SERVICIOS</t>
  </si>
  <si>
    <t>JEFATURA DE UNIDAD DEPARTAMENTAL DE COMPRAS Y CONTROL DE MATERIALES</t>
  </si>
  <si>
    <t>LIDER COORDINADOR (A) DE PROYECTOS DE SERVICIOS Y MANTENIMIENTO</t>
  </si>
  <si>
    <t>LIDER COORDINADOR (A) DE PROYECTOS DE ALMACENES E INVENTARIOS</t>
  </si>
  <si>
    <t>JUAN PEDRO</t>
  </si>
  <si>
    <t>QUEZADA</t>
  </si>
  <si>
    <t>VAZQUEZ</t>
  </si>
  <si>
    <t>WENDOLYNE</t>
  </si>
  <si>
    <t>SOTO</t>
  </si>
  <si>
    <t>MENDOZA</t>
  </si>
  <si>
    <t>FABIOLA</t>
  </si>
  <si>
    <t>LOPEZ</t>
  </si>
  <si>
    <t>ESPINOZA</t>
  </si>
  <si>
    <t>MARIO IVAN</t>
  </si>
  <si>
    <t>SAUCEDO</t>
  </si>
  <si>
    <t>JORDA</t>
  </si>
  <si>
    <t>CHRISTIAN</t>
  </si>
  <si>
    <t>OSORIO</t>
  </si>
  <si>
    <t>FLORES</t>
  </si>
  <si>
    <t>JEIMY</t>
  </si>
  <si>
    <t>DE LA CRUZ</t>
  </si>
  <si>
    <t>EVANGELISTA</t>
  </si>
  <si>
    <t>ELSA PATRICIA</t>
  </si>
  <si>
    <t>AVILA</t>
  </si>
  <si>
    <t>MEDINA</t>
  </si>
  <si>
    <t>ELIZABETH</t>
  </si>
  <si>
    <t>HERNANDEZ</t>
  </si>
  <si>
    <t>RAMIREZ</t>
  </si>
  <si>
    <t>JESUS SALVADOR</t>
  </si>
  <si>
    <t>ZAVALA</t>
  </si>
  <si>
    <t>GOMEZ</t>
  </si>
  <si>
    <t>ENRIQUE RANULFO</t>
  </si>
  <si>
    <t>GARCIA</t>
  </si>
  <si>
    <t>CISNEROS</t>
  </si>
  <si>
    <t>CAROL</t>
  </si>
  <si>
    <t>CRUZ</t>
  </si>
  <si>
    <t>PAULINA</t>
  </si>
  <si>
    <t>ARANA</t>
  </si>
  <si>
    <t>GONZALEZ</t>
  </si>
  <si>
    <t>ARIEL</t>
  </si>
  <si>
    <t>MAYORGA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</si>
</sst>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2" fontId="0" fillId="0" borderId="0" xfId="0" applyNumberFormat="1"/>
    <xf numFmtId="16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0"/>
  <sheetViews>
    <sheetView tabSelected="1" topLeftCell="A2" workbookViewId="0">
      <selection activeCell="A19" sqref="A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8" t="s">
        <v>1</v>
      </c>
      <c r="B2" s="9"/>
      <c r="C2" s="9"/>
      <c r="D2" s="8" t="s">
        <v>2</v>
      </c>
      <c r="E2" s="9"/>
      <c r="F2" s="9"/>
      <c r="G2" s="8" t="s">
        <v>3</v>
      </c>
      <c r="H2" s="9"/>
      <c r="I2" s="9"/>
    </row>
    <row r="3" spans="1:33" x14ac:dyDescent="0.25">
      <c r="A3" s="10" t="s">
        <v>4</v>
      </c>
      <c r="B3" s="9"/>
      <c r="C3" s="9"/>
      <c r="D3" s="10" t="s">
        <v>5</v>
      </c>
      <c r="E3" s="9"/>
      <c r="F3" s="9"/>
      <c r="G3" s="10" t="s">
        <v>6</v>
      </c>
      <c r="H3" s="9"/>
      <c r="I3" s="9"/>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8" t="s">
        <v>48</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row>
    <row r="7" spans="1:33" ht="39" x14ac:dyDescent="0.25">
      <c r="A7" s="2" t="s">
        <v>49</v>
      </c>
      <c r="B7" s="2" t="s">
        <v>50</v>
      </c>
      <c r="C7" s="2" t="s">
        <v>51</v>
      </c>
      <c r="D7" s="2" t="s">
        <v>52</v>
      </c>
      <c r="E7" s="2" t="s">
        <v>53</v>
      </c>
      <c r="F7" s="3" t="s">
        <v>54</v>
      </c>
      <c r="G7" s="2" t="s">
        <v>55</v>
      </c>
      <c r="H7" s="2" t="s">
        <v>56</v>
      </c>
      <c r="I7" s="2" t="s">
        <v>57</v>
      </c>
      <c r="J7" s="2" t="s">
        <v>58</v>
      </c>
      <c r="K7" s="2" t="s">
        <v>59</v>
      </c>
      <c r="L7" s="3"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4">
        <v>45017</v>
      </c>
      <c r="C8" s="4">
        <v>45107</v>
      </c>
      <c r="D8" t="s">
        <v>86</v>
      </c>
      <c r="E8">
        <v>39</v>
      </c>
      <c r="F8" t="s">
        <v>226</v>
      </c>
      <c r="G8" s="6" t="s">
        <v>227</v>
      </c>
      <c r="H8" s="6" t="s">
        <v>227</v>
      </c>
      <c r="I8" t="s">
        <v>243</v>
      </c>
      <c r="J8" t="s">
        <v>244</v>
      </c>
      <c r="K8" t="s">
        <v>245</v>
      </c>
      <c r="L8" t="s">
        <v>94</v>
      </c>
      <c r="M8">
        <v>52430</v>
      </c>
      <c r="N8" t="s">
        <v>214</v>
      </c>
      <c r="O8">
        <v>41244</v>
      </c>
      <c r="P8" t="s">
        <v>214</v>
      </c>
      <c r="Q8" s="7" t="str">
        <f ca="1">HYPERLINK("#"&amp;CELL("direccion",Tabla_471065!A4),"1")</f>
        <v>1</v>
      </c>
      <c r="R8" s="7" t="str">
        <f ca="1">HYPERLINK("#"&amp;CELL("direccion",Tabla_471039!A4),"1")</f>
        <v>1</v>
      </c>
      <c r="S8" s="7" t="str">
        <f ca="1">HYPERLINK("#"&amp;CELL("direccion",Tabla_471067!A4),"1")</f>
        <v>1</v>
      </c>
      <c r="T8" s="7" t="str">
        <f ca="1">HYPERLINK("#"&amp;CELL("direccion",Tabla_471023!A4),"1")</f>
        <v>1</v>
      </c>
      <c r="U8" s="7" t="str">
        <f ca="1">HYPERLINK("#"&amp;CELL("direccion",Tabla_471047!A4),"1")</f>
        <v>1</v>
      </c>
      <c r="V8" s="7" t="str">
        <f ca="1">HYPERLINK("#"&amp;CELL("direccion",Tabla_471030!A4),"1")</f>
        <v>1</v>
      </c>
      <c r="W8" s="7" t="str">
        <f ca="1">HYPERLINK("#"&amp;CELL("direccion",Tabla_471041!A4),"1")</f>
        <v>1</v>
      </c>
      <c r="X8" s="7" t="str">
        <f ca="1">HYPERLINK("#"&amp;CELL("direccion",Tabla_471031!A4),"1")</f>
        <v>1</v>
      </c>
      <c r="Y8" s="7" t="str">
        <f ca="1">HYPERLINK("#"&amp;CELL("direccion",Tabla_471032!A4),"1")</f>
        <v>1</v>
      </c>
      <c r="Z8" s="7" t="str">
        <f ca="1">HYPERLINK("#"&amp;CELL("direccion",Tabla_471059!A4),"1")</f>
        <v>1</v>
      </c>
      <c r="AA8" s="7" t="str">
        <f ca="1">HYPERLINK("#"&amp;CELL("direccion",Tabla_471071!A4),"1")</f>
        <v>1</v>
      </c>
      <c r="AB8" s="7" t="str">
        <f ca="1">HYPERLINK("#"&amp;CELL("direccion",Tabla_471062!A4),"1")</f>
        <v>1</v>
      </c>
      <c r="AC8" s="7" t="str">
        <f ca="1">HYPERLINK("#"&amp;CELL("direccion",Tabla_471074!A4),"1")</f>
        <v>1</v>
      </c>
      <c r="AD8" t="s">
        <v>215</v>
      </c>
      <c r="AE8" s="4">
        <v>45125</v>
      </c>
      <c r="AF8" s="4">
        <v>45107</v>
      </c>
    </row>
    <row r="9" spans="1:33" x14ac:dyDescent="0.25">
      <c r="A9">
        <v>2023</v>
      </c>
      <c r="B9" s="4">
        <v>45017</v>
      </c>
      <c r="C9" s="4">
        <v>45107</v>
      </c>
      <c r="D9" t="s">
        <v>86</v>
      </c>
      <c r="E9">
        <v>29</v>
      </c>
      <c r="F9" t="s">
        <v>228</v>
      </c>
      <c r="G9" s="6" t="s">
        <v>229</v>
      </c>
      <c r="H9" s="6" t="s">
        <v>227</v>
      </c>
      <c r="I9" t="s">
        <v>246</v>
      </c>
      <c r="J9" t="s">
        <v>247</v>
      </c>
      <c r="K9" t="s">
        <v>248</v>
      </c>
      <c r="L9" t="s">
        <v>93</v>
      </c>
      <c r="M9">
        <v>35248</v>
      </c>
      <c r="N9" t="s">
        <v>214</v>
      </c>
      <c r="O9">
        <v>28527</v>
      </c>
      <c r="P9" t="s">
        <v>214</v>
      </c>
      <c r="Q9" s="7" t="str">
        <f ca="1">HYPERLINK("#"&amp;CELL("direccion",Tabla_471065!A5),"2")</f>
        <v>2</v>
      </c>
      <c r="R9" s="7" t="str">
        <f ca="1">HYPERLINK("#"&amp;CELL("direccion",Tabla_471039!A5),"2")</f>
        <v>2</v>
      </c>
      <c r="S9" s="7" t="str">
        <f ca="1">HYPERLINK("#"&amp;CELL("direccion",Tabla_471067!A5),"2")</f>
        <v>2</v>
      </c>
      <c r="T9" s="7" t="str">
        <f ca="1">HYPERLINK("#"&amp;CELL("direccion",Tabla_471023!A5),"2")</f>
        <v>2</v>
      </c>
      <c r="U9" s="7" t="str">
        <f ca="1">HYPERLINK("#"&amp;CELL("direccion",Tabla_471047!A5),"2")</f>
        <v>2</v>
      </c>
      <c r="V9" s="7" t="str">
        <f ca="1">HYPERLINK("#"&amp;CELL("direccion",Tabla_471030!A5),"2")</f>
        <v>2</v>
      </c>
      <c r="W9" s="7" t="str">
        <f ca="1">HYPERLINK("#"&amp;CELL("direccion",Tabla_471041!A5),"2")</f>
        <v>2</v>
      </c>
      <c r="X9" s="7" t="str">
        <f ca="1">HYPERLINK("#"&amp;CELL("direccion",Tabla_471031!A5),"2")</f>
        <v>2</v>
      </c>
      <c r="Y9" s="7" t="str">
        <f ca="1">HYPERLINK("#"&amp;CELL("direccion",Tabla_471032!A5),"2")</f>
        <v>2</v>
      </c>
      <c r="Z9" s="7" t="str">
        <f ca="1">HYPERLINK("#"&amp;CELL("direccion",Tabla_471059!A5),"2")</f>
        <v>2</v>
      </c>
      <c r="AA9" s="7" t="str">
        <f ca="1">HYPERLINK("#"&amp;CELL("direccion",Tabla_471071!A5),"2")</f>
        <v>2</v>
      </c>
      <c r="AB9" s="7" t="str">
        <f ca="1">HYPERLINK("#"&amp;CELL("direccion",Tabla_471062!A5),"2")</f>
        <v>2</v>
      </c>
      <c r="AC9" s="7" t="str">
        <f ca="1">HYPERLINK("#"&amp;CELL("direccion",Tabla_471074!A5),"2")</f>
        <v>2</v>
      </c>
      <c r="AD9" t="s">
        <v>215</v>
      </c>
      <c r="AE9" s="4">
        <v>45125</v>
      </c>
      <c r="AF9" s="4">
        <v>45107</v>
      </c>
    </row>
    <row r="10" spans="1:33" x14ac:dyDescent="0.25">
      <c r="A10">
        <v>2023</v>
      </c>
      <c r="B10" s="4">
        <v>45017</v>
      </c>
      <c r="C10" s="4">
        <v>45107</v>
      </c>
      <c r="D10" t="s">
        <v>86</v>
      </c>
      <c r="E10">
        <v>25</v>
      </c>
      <c r="F10" t="s">
        <v>230</v>
      </c>
      <c r="G10" s="6" t="s">
        <v>231</v>
      </c>
      <c r="H10" s="6" t="s">
        <v>227</v>
      </c>
      <c r="I10" t="s">
        <v>249</v>
      </c>
      <c r="J10" t="s">
        <v>250</v>
      </c>
      <c r="K10" t="s">
        <v>251</v>
      </c>
      <c r="L10" t="s">
        <v>93</v>
      </c>
      <c r="M10">
        <v>24672</v>
      </c>
      <c r="N10" t="s">
        <v>214</v>
      </c>
      <c r="O10">
        <v>20385</v>
      </c>
      <c r="P10" t="s">
        <v>214</v>
      </c>
      <c r="Q10" s="7" t="str">
        <f ca="1">HYPERLINK("#"&amp;CELL("direccion",Tabla_471065!A6),"3")</f>
        <v>3</v>
      </c>
      <c r="R10" s="7" t="str">
        <f ca="1">HYPERLINK("#"&amp;CELL("direccion",Tabla_471039!A6),"3")</f>
        <v>3</v>
      </c>
      <c r="S10" s="7" t="str">
        <f ca="1">HYPERLINK("#"&amp;CELL("direccion",Tabla_471067!A6),"3")</f>
        <v>3</v>
      </c>
      <c r="T10" s="7" t="str">
        <f ca="1">HYPERLINK("#"&amp;CELL("direccion",Tabla_471023!A6),"3")</f>
        <v>3</v>
      </c>
      <c r="U10" s="7" t="str">
        <f ca="1">HYPERLINK("#"&amp;CELL("direccion",Tabla_471047!A6),"3")</f>
        <v>3</v>
      </c>
      <c r="V10" s="7" t="str">
        <f ca="1">HYPERLINK("#"&amp;CELL("direccion",Tabla_471030!A6),"3")</f>
        <v>3</v>
      </c>
      <c r="W10" s="7" t="str">
        <f ca="1">HYPERLINK("#"&amp;CELL("direccion",Tabla_471041!A6),"3")</f>
        <v>3</v>
      </c>
      <c r="X10" s="7" t="str">
        <f ca="1">HYPERLINK("#"&amp;CELL("direccion",Tabla_471031!A6),"3")</f>
        <v>3</v>
      </c>
      <c r="Y10" s="7" t="str">
        <f ca="1">HYPERLINK("#"&amp;CELL("direccion",Tabla_471032!A6),"3")</f>
        <v>3</v>
      </c>
      <c r="Z10" s="7" t="str">
        <f ca="1">HYPERLINK("#"&amp;CELL("direccion",Tabla_471059!A6),"3")</f>
        <v>3</v>
      </c>
      <c r="AA10" s="7" t="str">
        <f ca="1">HYPERLINK("#"&amp;CELL("direccion",Tabla_471071!A6),"3")</f>
        <v>3</v>
      </c>
      <c r="AB10" s="7" t="str">
        <f ca="1">HYPERLINK("#"&amp;CELL("direccion",Tabla_471062!A6),"3")</f>
        <v>3</v>
      </c>
      <c r="AC10" s="7" t="str">
        <f ca="1">HYPERLINK("#"&amp;CELL("direccion",Tabla_471074!A6),"3")</f>
        <v>3</v>
      </c>
      <c r="AD10" t="s">
        <v>215</v>
      </c>
      <c r="AE10" s="4">
        <v>45125</v>
      </c>
      <c r="AF10" s="4">
        <v>45107</v>
      </c>
    </row>
    <row r="11" spans="1:33" x14ac:dyDescent="0.25">
      <c r="A11">
        <v>2023</v>
      </c>
      <c r="B11" s="4">
        <v>45017</v>
      </c>
      <c r="C11" s="4">
        <v>45107</v>
      </c>
      <c r="D11" t="s">
        <v>86</v>
      </c>
      <c r="E11">
        <v>23</v>
      </c>
      <c r="F11" t="s">
        <v>232</v>
      </c>
      <c r="G11" s="6" t="s">
        <v>233</v>
      </c>
      <c r="H11" s="6" t="s">
        <v>227</v>
      </c>
      <c r="I11" t="s">
        <v>252</v>
      </c>
      <c r="J11" t="s">
        <v>253</v>
      </c>
      <c r="K11" t="s">
        <v>254</v>
      </c>
      <c r="L11" t="s">
        <v>94</v>
      </c>
      <c r="M11">
        <v>19528</v>
      </c>
      <c r="N11" t="s">
        <v>214</v>
      </c>
      <c r="O11">
        <v>16375</v>
      </c>
      <c r="P11" t="s">
        <v>214</v>
      </c>
      <c r="Q11" s="7" t="str">
        <f ca="1">HYPERLINK("#"&amp;CELL("direccion",Tabla_471065!A7),"4")</f>
        <v>4</v>
      </c>
      <c r="R11" s="7" t="str">
        <f ca="1">HYPERLINK("#"&amp;CELL("direccion",Tabla_471039!A7),"4")</f>
        <v>4</v>
      </c>
      <c r="S11" s="7" t="str">
        <f ca="1">HYPERLINK("#"&amp;CELL("direccion",Tabla_471067!A7),"4")</f>
        <v>4</v>
      </c>
      <c r="T11" s="7" t="str">
        <f ca="1">HYPERLINK("#"&amp;CELL("direccion",Tabla_471023!A7),"4")</f>
        <v>4</v>
      </c>
      <c r="U11" s="7" t="str">
        <f ca="1">HYPERLINK("#"&amp;CELL("direccion",Tabla_471047!A7),"4")</f>
        <v>4</v>
      </c>
      <c r="V11" s="7" t="str">
        <f ca="1">HYPERLINK("#"&amp;CELL("direccion",Tabla_471030!A7),"4")</f>
        <v>4</v>
      </c>
      <c r="W11" s="7" t="str">
        <f ca="1">HYPERLINK("#"&amp;CELL("direccion",Tabla_471041!A7),"4")</f>
        <v>4</v>
      </c>
      <c r="X11" s="7" t="str">
        <f ca="1">HYPERLINK("#"&amp;CELL("direccion",Tabla_471031!A7),"4")</f>
        <v>4</v>
      </c>
      <c r="Y11" s="7" t="str">
        <f ca="1">HYPERLINK("#"&amp;CELL("direccion",Tabla_471032!A7),"4")</f>
        <v>4</v>
      </c>
      <c r="Z11" s="7" t="str">
        <f ca="1">HYPERLINK("#"&amp;CELL("direccion",Tabla_471059!A7),"4")</f>
        <v>4</v>
      </c>
      <c r="AA11" s="7" t="str">
        <f ca="1">HYPERLINK("#"&amp;CELL("direccion",Tabla_471071!A7),"4")</f>
        <v>4</v>
      </c>
      <c r="AB11" s="7" t="str">
        <f ca="1">HYPERLINK("#"&amp;CELL("direccion",Tabla_471062!A7),"4")</f>
        <v>4</v>
      </c>
      <c r="AC11" s="7" t="str">
        <f ca="1">HYPERLINK("#"&amp;CELL("direccion",Tabla_471074!A7),"4")</f>
        <v>4</v>
      </c>
      <c r="AD11" t="s">
        <v>215</v>
      </c>
      <c r="AE11" s="4">
        <v>45125</v>
      </c>
      <c r="AF11" s="4">
        <v>45107</v>
      </c>
    </row>
    <row r="12" spans="1:33" x14ac:dyDescent="0.25">
      <c r="A12">
        <v>2023</v>
      </c>
      <c r="B12" s="4">
        <v>45017</v>
      </c>
      <c r="C12" s="4">
        <v>45107</v>
      </c>
      <c r="D12" t="s">
        <v>86</v>
      </c>
      <c r="E12">
        <v>23</v>
      </c>
      <c r="F12" t="s">
        <v>232</v>
      </c>
      <c r="G12" s="6" t="s">
        <v>234</v>
      </c>
      <c r="H12" s="6" t="s">
        <v>227</v>
      </c>
      <c r="I12" t="s">
        <v>255</v>
      </c>
      <c r="J12" t="s">
        <v>256</v>
      </c>
      <c r="K12" t="s">
        <v>257</v>
      </c>
      <c r="L12" t="s">
        <v>94</v>
      </c>
      <c r="M12">
        <v>19528</v>
      </c>
      <c r="N12" t="s">
        <v>214</v>
      </c>
      <c r="O12">
        <v>16375</v>
      </c>
      <c r="P12" t="s">
        <v>214</v>
      </c>
      <c r="Q12" s="7" t="str">
        <f ca="1">HYPERLINK("#"&amp;CELL("direccion",Tabla_471065!A8),"5")</f>
        <v>5</v>
      </c>
      <c r="R12" s="7" t="str">
        <f ca="1">HYPERLINK("#"&amp;CELL("direccion",Tabla_471039!A8),"5")</f>
        <v>5</v>
      </c>
      <c r="S12" s="7" t="str">
        <f ca="1">HYPERLINK("#"&amp;CELL("direccion",Tabla_471067!A8),"5")</f>
        <v>5</v>
      </c>
      <c r="T12" s="7" t="str">
        <f ca="1">HYPERLINK("#"&amp;CELL("direccion",Tabla_471023!A8),"5")</f>
        <v>5</v>
      </c>
      <c r="U12" s="7" t="str">
        <f ca="1">HYPERLINK("#"&amp;CELL("direccion",Tabla_471047!A8),"5")</f>
        <v>5</v>
      </c>
      <c r="V12" s="7" t="str">
        <f ca="1">HYPERLINK("#"&amp;CELL("direccion",Tabla_471030!A8),"5")</f>
        <v>5</v>
      </c>
      <c r="W12" s="7" t="str">
        <f ca="1">HYPERLINK("#"&amp;CELL("direccion",Tabla_471041!A8),"5")</f>
        <v>5</v>
      </c>
      <c r="X12" s="7" t="str">
        <f ca="1">HYPERLINK("#"&amp;CELL("direccion",Tabla_471031!A8),"5")</f>
        <v>5</v>
      </c>
      <c r="Y12" s="7" t="str">
        <f ca="1">HYPERLINK("#"&amp;CELL("direccion",Tabla_471032!A8),"5")</f>
        <v>5</v>
      </c>
      <c r="Z12" s="7" t="str">
        <f ca="1">HYPERLINK("#"&amp;CELL("direccion",Tabla_471059!A8),"5")</f>
        <v>5</v>
      </c>
      <c r="AA12" s="7" t="str">
        <f ca="1">HYPERLINK("#"&amp;CELL("direccion",Tabla_471071!A8),"5")</f>
        <v>5</v>
      </c>
      <c r="AB12" s="7" t="str">
        <f ca="1">HYPERLINK("#"&amp;CELL("direccion",Tabla_471062!A8),"5")</f>
        <v>5</v>
      </c>
      <c r="AC12" s="7" t="str">
        <f ca="1">HYPERLINK("#"&amp;CELL("direccion",Tabla_471074!A8),"5")</f>
        <v>5</v>
      </c>
      <c r="AD12" t="s">
        <v>215</v>
      </c>
      <c r="AE12" s="4">
        <v>45125</v>
      </c>
      <c r="AF12" s="4">
        <v>45107</v>
      </c>
    </row>
    <row r="13" spans="1:33" x14ac:dyDescent="0.25">
      <c r="A13">
        <v>2023</v>
      </c>
      <c r="B13" s="4">
        <v>45017</v>
      </c>
      <c r="C13" s="4">
        <v>45107</v>
      </c>
      <c r="D13" t="s">
        <v>86</v>
      </c>
      <c r="E13">
        <v>29</v>
      </c>
      <c r="F13" t="s">
        <v>228</v>
      </c>
      <c r="G13" s="6" t="s">
        <v>235</v>
      </c>
      <c r="H13" s="6" t="s">
        <v>227</v>
      </c>
      <c r="I13" t="s">
        <v>258</v>
      </c>
      <c r="J13" t="s">
        <v>259</v>
      </c>
      <c r="K13" t="s">
        <v>260</v>
      </c>
      <c r="L13" t="s">
        <v>93</v>
      </c>
      <c r="M13">
        <v>35248</v>
      </c>
      <c r="N13" t="s">
        <v>214</v>
      </c>
      <c r="O13">
        <v>28527</v>
      </c>
      <c r="P13" t="s">
        <v>214</v>
      </c>
      <c r="Q13" s="7" t="str">
        <f ca="1">HYPERLINK("#"&amp;CELL("direccion",Tabla_471065!A9),"6")</f>
        <v>6</v>
      </c>
      <c r="R13" s="7" t="str">
        <f ca="1">HYPERLINK("#"&amp;CELL("direccion",Tabla_471039!A9),"6")</f>
        <v>6</v>
      </c>
      <c r="S13" s="7" t="str">
        <f ca="1">HYPERLINK("#"&amp;CELL("direccion",Tabla_471067!A9),"6")</f>
        <v>6</v>
      </c>
      <c r="T13" s="7" t="str">
        <f ca="1">HYPERLINK("#"&amp;CELL("direccion",Tabla_471023!A9),"6")</f>
        <v>6</v>
      </c>
      <c r="U13" s="7" t="str">
        <f ca="1">HYPERLINK("#"&amp;CELL("direccion",Tabla_471047!A9),"6")</f>
        <v>6</v>
      </c>
      <c r="V13" s="7" t="str">
        <f ca="1">HYPERLINK("#"&amp;CELL("direccion",Tabla_471030!A9),"6")</f>
        <v>6</v>
      </c>
      <c r="W13" s="7" t="str">
        <f ca="1">HYPERLINK("#"&amp;CELL("direccion",Tabla_471041!A9),"6")</f>
        <v>6</v>
      </c>
      <c r="X13" s="7" t="str">
        <f ca="1">HYPERLINK("#"&amp;CELL("direccion",Tabla_471031!A9),"6")</f>
        <v>6</v>
      </c>
      <c r="Y13" s="7" t="str">
        <f ca="1">HYPERLINK("#"&amp;CELL("direccion",Tabla_471032!A9),"6")</f>
        <v>6</v>
      </c>
      <c r="Z13" s="7" t="str">
        <f ca="1">HYPERLINK("#"&amp;CELL("direccion",Tabla_471059!A9),"6")</f>
        <v>6</v>
      </c>
      <c r="AA13" s="7" t="str">
        <f ca="1">HYPERLINK("#"&amp;CELL("direccion",Tabla_471071!A9),"6")</f>
        <v>6</v>
      </c>
      <c r="AB13" s="7" t="str">
        <f ca="1">HYPERLINK("#"&amp;CELL("direccion",Tabla_471062!A9),"6")</f>
        <v>6</v>
      </c>
      <c r="AC13" s="7" t="str">
        <f ca="1">HYPERLINK("#"&amp;CELL("direccion",Tabla_471074!A9),"6")</f>
        <v>6</v>
      </c>
      <c r="AD13" t="s">
        <v>215</v>
      </c>
      <c r="AE13" s="4">
        <v>45125</v>
      </c>
      <c r="AF13" s="4">
        <v>45107</v>
      </c>
    </row>
    <row r="14" spans="1:33" x14ac:dyDescent="0.25">
      <c r="A14">
        <v>2023</v>
      </c>
      <c r="B14" s="4">
        <v>45017</v>
      </c>
      <c r="C14" s="4">
        <v>45107</v>
      </c>
      <c r="D14" t="s">
        <v>86</v>
      </c>
      <c r="E14">
        <v>25</v>
      </c>
      <c r="F14" t="s">
        <v>230</v>
      </c>
      <c r="G14" s="6" t="s">
        <v>236</v>
      </c>
      <c r="H14" s="6" t="s">
        <v>227</v>
      </c>
      <c r="I14" t="s">
        <v>261</v>
      </c>
      <c r="J14" t="s">
        <v>262</v>
      </c>
      <c r="K14" t="s">
        <v>263</v>
      </c>
      <c r="L14" t="s">
        <v>93</v>
      </c>
      <c r="M14">
        <v>24672</v>
      </c>
      <c r="N14" t="s">
        <v>214</v>
      </c>
      <c r="O14">
        <v>20385</v>
      </c>
      <c r="P14" t="s">
        <v>214</v>
      </c>
      <c r="Q14" s="7" t="str">
        <f ca="1">HYPERLINK("#"&amp;CELL("direccion",Tabla_471065!A10),"7")</f>
        <v>7</v>
      </c>
      <c r="R14" s="7" t="str">
        <f ca="1">HYPERLINK("#"&amp;CELL("direccion",Tabla_471039!A10),"7")</f>
        <v>7</v>
      </c>
      <c r="S14" s="7" t="str">
        <f ca="1">HYPERLINK("#"&amp;CELL("direccion",Tabla_471067!A10),"7")</f>
        <v>7</v>
      </c>
      <c r="T14" s="7" t="str">
        <f ca="1">HYPERLINK("#"&amp;CELL("direccion",Tabla_471023!A10),"7")</f>
        <v>7</v>
      </c>
      <c r="U14" s="7" t="str">
        <f ca="1">HYPERLINK("#"&amp;CELL("direccion",Tabla_471047!A10),"7")</f>
        <v>7</v>
      </c>
      <c r="V14" s="7" t="str">
        <f ca="1">HYPERLINK("#"&amp;CELL("direccion",Tabla_471030!A10),"7")</f>
        <v>7</v>
      </c>
      <c r="W14" s="7" t="str">
        <f ca="1">HYPERLINK("#"&amp;CELL("direccion",Tabla_471041!A10),"7")</f>
        <v>7</v>
      </c>
      <c r="X14" s="7" t="str">
        <f ca="1">HYPERLINK("#"&amp;CELL("direccion",Tabla_471031!A10),"7")</f>
        <v>7</v>
      </c>
      <c r="Y14" s="7" t="str">
        <f ca="1">HYPERLINK("#"&amp;CELL("direccion",Tabla_471032!A10),"7")</f>
        <v>7</v>
      </c>
      <c r="Z14" s="7" t="str">
        <f ca="1">HYPERLINK("#"&amp;CELL("direccion",Tabla_471059!A10),"7")</f>
        <v>7</v>
      </c>
      <c r="AA14" s="7" t="str">
        <f ca="1">HYPERLINK("#"&amp;CELL("direccion",Tabla_471071!A10),"7")</f>
        <v>7</v>
      </c>
      <c r="AB14" s="7" t="str">
        <f ca="1">HYPERLINK("#"&amp;CELL("direccion",Tabla_471062!A10),"7")</f>
        <v>7</v>
      </c>
      <c r="AC14" s="7" t="str">
        <f ca="1">HYPERLINK("#"&amp;CELL("direccion",Tabla_471074!A10),"7")</f>
        <v>7</v>
      </c>
      <c r="AD14" t="s">
        <v>215</v>
      </c>
      <c r="AE14" s="4">
        <v>45125</v>
      </c>
      <c r="AF14" s="4">
        <v>45107</v>
      </c>
    </row>
    <row r="15" spans="1:33" x14ac:dyDescent="0.25">
      <c r="A15">
        <v>2023</v>
      </c>
      <c r="B15" s="4">
        <v>45017</v>
      </c>
      <c r="C15" s="4">
        <v>45107</v>
      </c>
      <c r="D15" t="s">
        <v>86</v>
      </c>
      <c r="E15">
        <v>23</v>
      </c>
      <c r="F15" t="s">
        <v>232</v>
      </c>
      <c r="G15" s="6" t="s">
        <v>237</v>
      </c>
      <c r="H15" s="6" t="s">
        <v>227</v>
      </c>
      <c r="I15" t="s">
        <v>264</v>
      </c>
      <c r="J15" t="s">
        <v>265</v>
      </c>
      <c r="K15" t="s">
        <v>266</v>
      </c>
      <c r="L15" t="s">
        <v>93</v>
      </c>
      <c r="M15">
        <v>19528</v>
      </c>
      <c r="N15" t="s">
        <v>214</v>
      </c>
      <c r="O15">
        <v>16375</v>
      </c>
      <c r="P15" t="s">
        <v>214</v>
      </c>
      <c r="Q15" s="7" t="str">
        <f ca="1">HYPERLINK("#"&amp;CELL("direccion",Tabla_471065!A11),"8")</f>
        <v>8</v>
      </c>
      <c r="R15" s="7" t="str">
        <f ca="1">HYPERLINK("#"&amp;CELL("direccion",Tabla_471039!A11),"8")</f>
        <v>8</v>
      </c>
      <c r="S15" s="7" t="str">
        <f ca="1">HYPERLINK("#"&amp;CELL("direccion",Tabla_471067!A11),"8")</f>
        <v>8</v>
      </c>
      <c r="T15" s="7" t="str">
        <f ca="1">HYPERLINK("#"&amp;CELL("direccion",Tabla_471023!A11),"8")</f>
        <v>8</v>
      </c>
      <c r="U15" s="7" t="str">
        <f ca="1">HYPERLINK("#"&amp;CELL("direccion",Tabla_471047!A11),"8")</f>
        <v>8</v>
      </c>
      <c r="V15" s="7" t="str">
        <f ca="1">HYPERLINK("#"&amp;CELL("direccion",Tabla_471030!A11),"8")</f>
        <v>8</v>
      </c>
      <c r="W15" s="7" t="str">
        <f ca="1">HYPERLINK("#"&amp;CELL("direccion",Tabla_471041!A11),"8")</f>
        <v>8</v>
      </c>
      <c r="X15" s="7" t="str">
        <f ca="1">HYPERLINK("#"&amp;CELL("direccion",Tabla_471031!A11),"8")</f>
        <v>8</v>
      </c>
      <c r="Y15" s="7" t="str">
        <f ca="1">HYPERLINK("#"&amp;CELL("direccion",Tabla_471032!A11),"8")</f>
        <v>8</v>
      </c>
      <c r="Z15" s="7" t="str">
        <f ca="1">HYPERLINK("#"&amp;CELL("direccion",Tabla_471059!A11),"8")</f>
        <v>8</v>
      </c>
      <c r="AA15" s="7" t="str">
        <f ca="1">HYPERLINK("#"&amp;CELL("direccion",Tabla_471071!A11),"8")</f>
        <v>8</v>
      </c>
      <c r="AB15" s="7" t="str">
        <f ca="1">HYPERLINK("#"&amp;CELL("direccion",Tabla_471062!A11),"8")</f>
        <v>8</v>
      </c>
      <c r="AC15" s="7" t="str">
        <f ca="1">HYPERLINK("#"&amp;CELL("direccion",Tabla_471074!A11),"8")</f>
        <v>8</v>
      </c>
      <c r="AD15" t="s">
        <v>215</v>
      </c>
      <c r="AE15" s="4">
        <v>45125</v>
      </c>
      <c r="AF15" s="4">
        <v>45107</v>
      </c>
    </row>
    <row r="16" spans="1:33" x14ac:dyDescent="0.25">
      <c r="A16">
        <v>2023</v>
      </c>
      <c r="B16" s="4">
        <v>45017</v>
      </c>
      <c r="C16" s="4">
        <v>45107</v>
      </c>
      <c r="D16" t="s">
        <v>86</v>
      </c>
      <c r="E16">
        <v>23</v>
      </c>
      <c r="F16" t="s">
        <v>232</v>
      </c>
      <c r="G16" s="6" t="s">
        <v>238</v>
      </c>
      <c r="H16" s="6" t="s">
        <v>227</v>
      </c>
      <c r="I16" t="s">
        <v>267</v>
      </c>
      <c r="J16" t="s">
        <v>268</v>
      </c>
      <c r="K16" t="s">
        <v>269</v>
      </c>
      <c r="L16" t="s">
        <v>94</v>
      </c>
      <c r="M16">
        <v>19528</v>
      </c>
      <c r="N16" t="s">
        <v>214</v>
      </c>
      <c r="O16">
        <v>16375</v>
      </c>
      <c r="P16" t="s">
        <v>214</v>
      </c>
      <c r="Q16" s="7" t="str">
        <f ca="1">HYPERLINK("#"&amp;CELL("direccion",Tabla_471065!A12),"9")</f>
        <v>9</v>
      </c>
      <c r="R16" s="7" t="str">
        <f ca="1">HYPERLINK("#"&amp;CELL("direccion",Tabla_471039!A12),"9")</f>
        <v>9</v>
      </c>
      <c r="S16" s="7" t="str">
        <f ca="1">HYPERLINK("#"&amp;CELL("direccion",Tabla_471067!A12),"9")</f>
        <v>9</v>
      </c>
      <c r="T16" s="7" t="str">
        <f ca="1">HYPERLINK("#"&amp;CELL("direccion",Tabla_471023!A12),"9")</f>
        <v>9</v>
      </c>
      <c r="U16" s="7" t="str">
        <f ca="1">HYPERLINK("#"&amp;CELL("direccion",Tabla_471047!A12),"9")</f>
        <v>9</v>
      </c>
      <c r="V16" s="7" t="str">
        <f ca="1">HYPERLINK("#"&amp;CELL("direccion",Tabla_471030!A12),"9")</f>
        <v>9</v>
      </c>
      <c r="W16" s="7" t="str">
        <f ca="1">HYPERLINK("#"&amp;CELL("direccion",Tabla_471041!A12),"9")</f>
        <v>9</v>
      </c>
      <c r="X16" s="7" t="str">
        <f ca="1">HYPERLINK("#"&amp;CELL("direccion",Tabla_471031!A12),"9")</f>
        <v>9</v>
      </c>
      <c r="Y16" s="7" t="str">
        <f ca="1">HYPERLINK("#"&amp;CELL("direccion",Tabla_471032!A12),"9")</f>
        <v>9</v>
      </c>
      <c r="Z16" s="7" t="str">
        <f ca="1">HYPERLINK("#"&amp;CELL("direccion",Tabla_471059!A12),"9")</f>
        <v>9</v>
      </c>
      <c r="AA16" s="7" t="str">
        <f ca="1">HYPERLINK("#"&amp;CELL("direccion",Tabla_471071!A12),"9")</f>
        <v>9</v>
      </c>
      <c r="AB16" s="7" t="str">
        <f ca="1">HYPERLINK("#"&amp;CELL("direccion",Tabla_471062!A12),"9")</f>
        <v>9</v>
      </c>
      <c r="AC16" s="7" t="str">
        <f ca="1">HYPERLINK("#"&amp;CELL("direccion",Tabla_471074!A12),"9")</f>
        <v>9</v>
      </c>
      <c r="AD16" t="s">
        <v>215</v>
      </c>
      <c r="AE16" s="4">
        <v>45125</v>
      </c>
      <c r="AF16" s="4">
        <v>45107</v>
      </c>
    </row>
    <row r="17" spans="1:32" x14ac:dyDescent="0.25">
      <c r="A17">
        <v>2023</v>
      </c>
      <c r="B17" s="4">
        <v>45017</v>
      </c>
      <c r="C17" s="4">
        <v>45107</v>
      </c>
      <c r="D17" t="s">
        <v>86</v>
      </c>
      <c r="E17">
        <v>29</v>
      </c>
      <c r="F17" t="s">
        <v>228</v>
      </c>
      <c r="G17" s="6" t="s">
        <v>239</v>
      </c>
      <c r="H17" s="6" t="s">
        <v>227</v>
      </c>
      <c r="I17" t="s">
        <v>270</v>
      </c>
      <c r="J17" t="s">
        <v>271</v>
      </c>
      <c r="K17" t="s">
        <v>272</v>
      </c>
      <c r="L17" t="s">
        <v>94</v>
      </c>
      <c r="M17">
        <v>35248</v>
      </c>
      <c r="N17" t="s">
        <v>214</v>
      </c>
      <c r="O17">
        <v>28527</v>
      </c>
      <c r="P17" t="s">
        <v>214</v>
      </c>
      <c r="Q17" s="7" t="str">
        <f ca="1">HYPERLINK("#"&amp;CELL("direccion",Tabla_471065!A13),"10")</f>
        <v>10</v>
      </c>
      <c r="R17" s="7" t="str">
        <f ca="1">HYPERLINK("#"&amp;CELL("direccion",Tabla_471039!A13),"10")</f>
        <v>10</v>
      </c>
      <c r="S17" s="7" t="str">
        <f ca="1">HYPERLINK("#"&amp;CELL("direccion",Tabla_471067!A13),"10")</f>
        <v>10</v>
      </c>
      <c r="T17" s="7" t="str">
        <f ca="1">HYPERLINK("#"&amp;CELL("direccion",Tabla_471023!A13),"10")</f>
        <v>10</v>
      </c>
      <c r="U17" s="7" t="str">
        <f ca="1">HYPERLINK("#"&amp;CELL("direccion",Tabla_471047!A13),"10")</f>
        <v>10</v>
      </c>
      <c r="V17" s="7" t="str">
        <f ca="1">HYPERLINK("#"&amp;CELL("direccion",Tabla_471030!A13),"10")</f>
        <v>10</v>
      </c>
      <c r="W17" s="7" t="str">
        <f ca="1">HYPERLINK("#"&amp;CELL("direccion",Tabla_471041!A13),"10")</f>
        <v>10</v>
      </c>
      <c r="X17" s="7" t="str">
        <f ca="1">HYPERLINK("#"&amp;CELL("direccion",Tabla_471031!A13),"10")</f>
        <v>10</v>
      </c>
      <c r="Y17" s="7" t="str">
        <f ca="1">HYPERLINK("#"&amp;CELL("direccion",Tabla_471032!A13),"10")</f>
        <v>10</v>
      </c>
      <c r="Z17" s="7" t="str">
        <f ca="1">HYPERLINK("#"&amp;CELL("direccion",Tabla_471059!A13),"10")</f>
        <v>10</v>
      </c>
      <c r="AA17" s="7" t="str">
        <f ca="1">HYPERLINK("#"&amp;CELL("direccion",Tabla_471071!A13),"10")</f>
        <v>10</v>
      </c>
      <c r="AB17" s="7" t="str">
        <f ca="1">HYPERLINK("#"&amp;CELL("direccion",Tabla_471062!A13),"10")</f>
        <v>10</v>
      </c>
      <c r="AC17" s="7" t="str">
        <f ca="1">HYPERLINK("#"&amp;CELL("direccion",Tabla_471074!A13),"10")</f>
        <v>10</v>
      </c>
      <c r="AD17" t="s">
        <v>215</v>
      </c>
      <c r="AE17" s="4">
        <v>45125</v>
      </c>
      <c r="AF17" s="4">
        <v>45107</v>
      </c>
    </row>
    <row r="18" spans="1:32" x14ac:dyDescent="0.25">
      <c r="A18">
        <v>2023</v>
      </c>
      <c r="B18" s="4">
        <v>45017</v>
      </c>
      <c r="C18" s="4">
        <v>45107</v>
      </c>
      <c r="D18" t="s">
        <v>86</v>
      </c>
      <c r="E18">
        <v>25</v>
      </c>
      <c r="F18" t="s">
        <v>230</v>
      </c>
      <c r="G18" s="6" t="s">
        <v>240</v>
      </c>
      <c r="H18" s="6" t="s">
        <v>227</v>
      </c>
      <c r="I18" t="s">
        <v>273</v>
      </c>
      <c r="J18" t="s">
        <v>266</v>
      </c>
      <c r="K18" t="s">
        <v>274</v>
      </c>
      <c r="L18" t="s">
        <v>93</v>
      </c>
      <c r="M18">
        <v>24672</v>
      </c>
      <c r="N18" t="s">
        <v>214</v>
      </c>
      <c r="O18">
        <v>20385</v>
      </c>
      <c r="P18" t="s">
        <v>214</v>
      </c>
      <c r="Q18" s="7" t="str">
        <f ca="1">HYPERLINK("#"&amp;CELL("direccion",Tabla_471065!A14),"11")</f>
        <v>11</v>
      </c>
      <c r="R18" s="7" t="str">
        <f ca="1">HYPERLINK("#"&amp;CELL("direccion",Tabla_471039!A14),"11")</f>
        <v>11</v>
      </c>
      <c r="S18" s="7" t="str">
        <f ca="1">HYPERLINK("#"&amp;CELL("direccion",Tabla_471067!A14),"11")</f>
        <v>11</v>
      </c>
      <c r="T18" s="7" t="str">
        <f ca="1">HYPERLINK("#"&amp;CELL("direccion",Tabla_471023!A14),"11")</f>
        <v>11</v>
      </c>
      <c r="U18" s="7" t="str">
        <f ca="1">HYPERLINK("#"&amp;CELL("direccion",Tabla_471047!A14),"11")</f>
        <v>11</v>
      </c>
      <c r="V18" s="7" t="str">
        <f ca="1">HYPERLINK("#"&amp;CELL("direccion",Tabla_471030!A14),"11")</f>
        <v>11</v>
      </c>
      <c r="W18" s="7" t="str">
        <f ca="1">HYPERLINK("#"&amp;CELL("direccion",Tabla_471041!A14),"11")</f>
        <v>11</v>
      </c>
      <c r="X18" s="7" t="str">
        <f ca="1">HYPERLINK("#"&amp;CELL("direccion",Tabla_471031!A14),"11")</f>
        <v>11</v>
      </c>
      <c r="Y18" s="7" t="str">
        <f ca="1">HYPERLINK("#"&amp;CELL("direccion",Tabla_471032!A14),"11")</f>
        <v>11</v>
      </c>
      <c r="Z18" s="7" t="str">
        <f ca="1">HYPERLINK("#"&amp;CELL("direccion",Tabla_471059!A14),"11")</f>
        <v>11</v>
      </c>
      <c r="AA18" s="7" t="str">
        <f ca="1">HYPERLINK("#"&amp;CELL("direccion",Tabla_471071!A14),"11")</f>
        <v>11</v>
      </c>
      <c r="AB18" s="7" t="str">
        <f ca="1">HYPERLINK("#"&amp;CELL("direccion",Tabla_471062!A14),"11")</f>
        <v>11</v>
      </c>
      <c r="AC18" s="7" t="str">
        <f ca="1">HYPERLINK("#"&amp;CELL("direccion",Tabla_471074!A14),"11")</f>
        <v>11</v>
      </c>
      <c r="AD18" t="s">
        <v>215</v>
      </c>
      <c r="AE18" s="4">
        <v>45125</v>
      </c>
      <c r="AF18" s="4">
        <v>45107</v>
      </c>
    </row>
    <row r="19" spans="1:32" x14ac:dyDescent="0.25">
      <c r="A19">
        <v>2023</v>
      </c>
      <c r="B19" s="4">
        <v>45017</v>
      </c>
      <c r="C19" s="4">
        <v>45107</v>
      </c>
      <c r="D19" t="s">
        <v>86</v>
      </c>
      <c r="E19" s="6">
        <v>23</v>
      </c>
      <c r="F19" t="s">
        <v>232</v>
      </c>
      <c r="G19" s="6" t="s">
        <v>241</v>
      </c>
      <c r="H19" s="6" t="s">
        <v>227</v>
      </c>
      <c r="I19" t="s">
        <v>275</v>
      </c>
      <c r="J19" t="s">
        <v>276</v>
      </c>
      <c r="K19" t="s">
        <v>277</v>
      </c>
      <c r="L19" t="s">
        <v>93</v>
      </c>
      <c r="M19">
        <v>19528</v>
      </c>
      <c r="N19" t="s">
        <v>214</v>
      </c>
      <c r="O19">
        <v>16375</v>
      </c>
      <c r="P19" t="s">
        <v>214</v>
      </c>
      <c r="Q19" s="7" t="str">
        <f ca="1">HYPERLINK("#"&amp;CELL("direccion",Tabla_471065!A15),"12")</f>
        <v>12</v>
      </c>
      <c r="R19" s="7" t="str">
        <f ca="1">HYPERLINK("#"&amp;CELL("direccion",Tabla_471039!A15),"12")</f>
        <v>12</v>
      </c>
      <c r="S19" s="7" t="str">
        <f ca="1">HYPERLINK("#"&amp;CELL("direccion",Tabla_471067!A15),"12")</f>
        <v>12</v>
      </c>
      <c r="T19" s="7" t="str">
        <f ca="1">HYPERLINK("#"&amp;CELL("direccion",Tabla_471023!A15),"12")</f>
        <v>12</v>
      </c>
      <c r="U19" s="7" t="str">
        <f ca="1">HYPERLINK("#"&amp;CELL("direccion",Tabla_471047!A15),"12")</f>
        <v>12</v>
      </c>
      <c r="V19" s="7" t="str">
        <f ca="1">HYPERLINK("#"&amp;CELL("direccion",Tabla_471030!A15),"12")</f>
        <v>12</v>
      </c>
      <c r="W19" s="7" t="str">
        <f ca="1">HYPERLINK("#"&amp;CELL("direccion",Tabla_471041!A15),"12")</f>
        <v>12</v>
      </c>
      <c r="X19" s="7" t="str">
        <f ca="1">HYPERLINK("#"&amp;CELL("direccion",Tabla_471031!A15),"12")</f>
        <v>12</v>
      </c>
      <c r="Y19" s="7" t="str">
        <f ca="1">HYPERLINK("#"&amp;CELL("direccion",Tabla_471032!A15),"12")</f>
        <v>12</v>
      </c>
      <c r="Z19" s="7" t="str">
        <f ca="1">HYPERLINK("#"&amp;CELL("direccion",Tabla_471059!A15),"12")</f>
        <v>12</v>
      </c>
      <c r="AA19" s="7" t="str">
        <f ca="1">HYPERLINK("#"&amp;CELL("direccion",Tabla_471071!A15),"12")</f>
        <v>12</v>
      </c>
      <c r="AB19" s="7" t="str">
        <f ca="1">HYPERLINK("#"&amp;CELL("direccion",Tabla_471062!A15),"12")</f>
        <v>12</v>
      </c>
      <c r="AC19" s="7" t="str">
        <f ca="1">HYPERLINK("#"&amp;CELL("direccion",Tabla_471074!A15),"12")</f>
        <v>12</v>
      </c>
      <c r="AD19" t="s">
        <v>215</v>
      </c>
      <c r="AE19" s="4">
        <v>45125</v>
      </c>
      <c r="AF19" s="4">
        <v>45107</v>
      </c>
    </row>
    <row r="20" spans="1:32" x14ac:dyDescent="0.25">
      <c r="A20">
        <v>2023</v>
      </c>
      <c r="B20" s="4">
        <v>45017</v>
      </c>
      <c r="C20" s="4">
        <v>45107</v>
      </c>
      <c r="D20" t="s">
        <v>86</v>
      </c>
      <c r="E20" s="6">
        <v>23</v>
      </c>
      <c r="F20" t="s">
        <v>232</v>
      </c>
      <c r="G20" s="6" t="s">
        <v>242</v>
      </c>
      <c r="H20" s="6" t="s">
        <v>227</v>
      </c>
      <c r="I20" t="s">
        <v>278</v>
      </c>
      <c r="J20" t="s">
        <v>250</v>
      </c>
      <c r="K20" t="s">
        <v>279</v>
      </c>
      <c r="L20" t="s">
        <v>94</v>
      </c>
      <c r="M20">
        <v>19528</v>
      </c>
      <c r="N20" t="s">
        <v>214</v>
      </c>
      <c r="O20">
        <v>16375</v>
      </c>
      <c r="P20" t="s">
        <v>214</v>
      </c>
      <c r="Q20" s="7" t="str">
        <f ca="1">HYPERLINK("#"&amp;CELL("direccion",Tabla_471065!A16),"13")</f>
        <v>13</v>
      </c>
      <c r="R20" s="7" t="str">
        <f ca="1">HYPERLINK("#"&amp;CELL("direccion",Tabla_471039!A16),"13")</f>
        <v>13</v>
      </c>
      <c r="S20" s="7" t="str">
        <f ca="1">HYPERLINK("#"&amp;CELL("direccion",Tabla_471067!A16),"13")</f>
        <v>13</v>
      </c>
      <c r="T20" s="7" t="str">
        <f ca="1">HYPERLINK("#"&amp;CELL("direccion",Tabla_471023!A16),"13")</f>
        <v>13</v>
      </c>
      <c r="U20" s="7" t="str">
        <f ca="1">HYPERLINK("#"&amp;CELL("direccion",Tabla_471047!A16),"13")</f>
        <v>13</v>
      </c>
      <c r="V20" s="7" t="str">
        <f ca="1">HYPERLINK("#"&amp;CELL("direccion",Tabla_471030!A16),"13")</f>
        <v>13</v>
      </c>
      <c r="W20" s="7" t="str">
        <f ca="1">HYPERLINK("#"&amp;CELL("direccion",Tabla_471041!A16),"13")</f>
        <v>13</v>
      </c>
      <c r="X20" s="7" t="str">
        <f ca="1">HYPERLINK("#"&amp;CELL("direccion",Tabla_471031!A16),"13")</f>
        <v>13</v>
      </c>
      <c r="Y20" s="7" t="str">
        <f ca="1">HYPERLINK("#"&amp;CELL("direccion",Tabla_471032!A16),"13")</f>
        <v>13</v>
      </c>
      <c r="Z20" s="7" t="str">
        <f ca="1">HYPERLINK("#"&amp;CELL("direccion",Tabla_471059!A16),"13")</f>
        <v>13</v>
      </c>
      <c r="AA20" s="7" t="str">
        <f ca="1">HYPERLINK("#"&amp;CELL("direccion",Tabla_471071!A16),"13")</f>
        <v>13</v>
      </c>
      <c r="AB20" s="7" t="str">
        <f ca="1">HYPERLINK("#"&amp;CELL("direccion",Tabla_471062!A16),"13")</f>
        <v>13</v>
      </c>
      <c r="AC20" s="7" t="str">
        <f ca="1">HYPERLINK("#"&amp;CELL("direccion",Tabla_471074!A16),"13")</f>
        <v>13</v>
      </c>
      <c r="AD20" t="s">
        <v>215</v>
      </c>
      <c r="AE20" s="4">
        <v>45125</v>
      </c>
      <c r="AF20" s="4">
        <v>45107</v>
      </c>
    </row>
  </sheetData>
  <mergeCells count="7">
    <mergeCell ref="A6:AG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6"/>
  <sheetViews>
    <sheetView topLeftCell="A3" workbookViewId="0">
      <selection activeCell="A3" sqref="A3"/>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6"/>
  <sheetViews>
    <sheetView topLeftCell="A3" workbookViewId="0">
      <selection activeCell="A3" sqref="A3"/>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6"/>
  <sheetViews>
    <sheetView topLeftCell="A3" workbookViewId="0">
      <selection activeCell="A7" sqref="A7"/>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t="s">
        <v>223</v>
      </c>
      <c r="C4">
        <v>0</v>
      </c>
      <c r="D4">
        <v>0</v>
      </c>
      <c r="E4" t="s">
        <v>214</v>
      </c>
      <c r="F4" t="s">
        <v>217</v>
      </c>
    </row>
    <row r="5" spans="1:6" x14ac:dyDescent="0.25">
      <c r="A5">
        <v>2</v>
      </c>
      <c r="B5" t="s">
        <v>223</v>
      </c>
      <c r="C5">
        <v>0</v>
      </c>
      <c r="D5">
        <v>0</v>
      </c>
      <c r="E5" t="s">
        <v>214</v>
      </c>
      <c r="F5" t="s">
        <v>217</v>
      </c>
    </row>
    <row r="6" spans="1:6" x14ac:dyDescent="0.25">
      <c r="A6">
        <v>3</v>
      </c>
      <c r="B6" t="s">
        <v>223</v>
      </c>
      <c r="C6">
        <v>0</v>
      </c>
      <c r="D6">
        <v>0</v>
      </c>
      <c r="E6" t="s">
        <v>214</v>
      </c>
      <c r="F6" t="s">
        <v>217</v>
      </c>
    </row>
    <row r="7" spans="1:6" x14ac:dyDescent="0.25">
      <c r="A7">
        <v>4</v>
      </c>
      <c r="B7" t="s">
        <v>223</v>
      </c>
      <c r="C7">
        <v>0</v>
      </c>
      <c r="D7">
        <v>0</v>
      </c>
      <c r="E7" t="s">
        <v>214</v>
      </c>
      <c r="F7" t="s">
        <v>217</v>
      </c>
    </row>
    <row r="8" spans="1:6" x14ac:dyDescent="0.25">
      <c r="A8">
        <v>5</v>
      </c>
      <c r="B8" t="s">
        <v>223</v>
      </c>
      <c r="C8">
        <v>0</v>
      </c>
      <c r="D8">
        <v>0</v>
      </c>
      <c r="E8" t="s">
        <v>214</v>
      </c>
      <c r="F8" t="s">
        <v>217</v>
      </c>
    </row>
    <row r="9" spans="1:6" x14ac:dyDescent="0.25">
      <c r="A9">
        <v>6</v>
      </c>
      <c r="B9" t="s">
        <v>223</v>
      </c>
      <c r="C9">
        <v>0</v>
      </c>
      <c r="D9">
        <v>0</v>
      </c>
      <c r="E9" t="s">
        <v>214</v>
      </c>
      <c r="F9" t="s">
        <v>217</v>
      </c>
    </row>
    <row r="10" spans="1:6" x14ac:dyDescent="0.25">
      <c r="A10">
        <v>7</v>
      </c>
      <c r="B10" t="s">
        <v>223</v>
      </c>
      <c r="C10">
        <v>0</v>
      </c>
      <c r="D10">
        <v>0</v>
      </c>
      <c r="E10" t="s">
        <v>214</v>
      </c>
      <c r="F10" t="s">
        <v>217</v>
      </c>
    </row>
    <row r="11" spans="1:6" x14ac:dyDescent="0.25">
      <c r="A11">
        <v>8</v>
      </c>
      <c r="B11" t="s">
        <v>223</v>
      </c>
      <c r="C11">
        <v>0</v>
      </c>
      <c r="D11">
        <v>0</v>
      </c>
      <c r="E11" t="s">
        <v>214</v>
      </c>
      <c r="F11" t="s">
        <v>217</v>
      </c>
    </row>
    <row r="12" spans="1:6" x14ac:dyDescent="0.25">
      <c r="A12">
        <v>9</v>
      </c>
      <c r="B12" t="s">
        <v>223</v>
      </c>
      <c r="C12">
        <v>0</v>
      </c>
      <c r="D12">
        <v>0</v>
      </c>
      <c r="E12" t="s">
        <v>214</v>
      </c>
      <c r="F12" t="s">
        <v>217</v>
      </c>
    </row>
    <row r="13" spans="1:6" x14ac:dyDescent="0.25">
      <c r="A13">
        <v>10</v>
      </c>
      <c r="B13" t="s">
        <v>223</v>
      </c>
      <c r="C13">
        <v>0</v>
      </c>
      <c r="D13">
        <v>0</v>
      </c>
      <c r="E13" t="s">
        <v>214</v>
      </c>
      <c r="F13" t="s">
        <v>217</v>
      </c>
    </row>
    <row r="14" spans="1:6" x14ac:dyDescent="0.25">
      <c r="A14">
        <v>11</v>
      </c>
      <c r="B14" t="s">
        <v>223</v>
      </c>
      <c r="C14">
        <v>0</v>
      </c>
      <c r="D14">
        <v>0</v>
      </c>
      <c r="E14" t="s">
        <v>214</v>
      </c>
      <c r="F14" t="s">
        <v>217</v>
      </c>
    </row>
    <row r="15" spans="1:6" x14ac:dyDescent="0.25">
      <c r="A15">
        <v>12</v>
      </c>
      <c r="B15" t="s">
        <v>223</v>
      </c>
      <c r="C15">
        <v>0</v>
      </c>
      <c r="D15">
        <v>0</v>
      </c>
      <c r="E15" t="s">
        <v>214</v>
      </c>
      <c r="F15" t="s">
        <v>217</v>
      </c>
    </row>
    <row r="16" spans="1:6" x14ac:dyDescent="0.25">
      <c r="A16">
        <v>13</v>
      </c>
      <c r="B16" t="s">
        <v>223</v>
      </c>
      <c r="C16">
        <v>0</v>
      </c>
      <c r="D16">
        <v>0</v>
      </c>
      <c r="E16" t="s">
        <v>214</v>
      </c>
      <c r="F16"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6"/>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t="s">
        <v>224</v>
      </c>
      <c r="C4">
        <v>21584</v>
      </c>
      <c r="D4">
        <v>0</v>
      </c>
      <c r="E4" t="s">
        <v>214</v>
      </c>
      <c r="F4" t="s">
        <v>217</v>
      </c>
    </row>
    <row r="5" spans="1:6" x14ac:dyDescent="0.25">
      <c r="A5">
        <v>2</v>
      </c>
      <c r="B5" t="s">
        <v>224</v>
      </c>
      <c r="C5">
        <v>14015.5</v>
      </c>
      <c r="D5">
        <v>0</v>
      </c>
      <c r="E5" t="s">
        <v>214</v>
      </c>
      <c r="F5" t="s">
        <v>217</v>
      </c>
    </row>
    <row r="6" spans="1:6" x14ac:dyDescent="0.25">
      <c r="A6">
        <v>3</v>
      </c>
      <c r="B6" t="s">
        <v>224</v>
      </c>
      <c r="C6">
        <v>9143.5</v>
      </c>
      <c r="D6">
        <v>0</v>
      </c>
      <c r="E6" t="s">
        <v>214</v>
      </c>
      <c r="F6" t="s">
        <v>217</v>
      </c>
    </row>
    <row r="7" spans="1:6" x14ac:dyDescent="0.25">
      <c r="A7">
        <v>4</v>
      </c>
      <c r="B7" t="s">
        <v>224</v>
      </c>
      <c r="C7">
        <v>6778</v>
      </c>
      <c r="D7">
        <v>0</v>
      </c>
      <c r="E7" t="s">
        <v>214</v>
      </c>
      <c r="F7" t="s">
        <v>217</v>
      </c>
    </row>
    <row r="8" spans="1:6" x14ac:dyDescent="0.25">
      <c r="A8">
        <v>5</v>
      </c>
      <c r="B8" t="s">
        <v>224</v>
      </c>
      <c r="C8">
        <v>6778</v>
      </c>
      <c r="D8">
        <v>0</v>
      </c>
      <c r="E8" t="s">
        <v>214</v>
      </c>
      <c r="F8" t="s">
        <v>217</v>
      </c>
    </row>
    <row r="9" spans="1:6" x14ac:dyDescent="0.25">
      <c r="A9">
        <v>6</v>
      </c>
      <c r="B9" t="s">
        <v>224</v>
      </c>
      <c r="C9">
        <v>14015.5</v>
      </c>
      <c r="D9">
        <v>0</v>
      </c>
      <c r="E9" t="s">
        <v>214</v>
      </c>
      <c r="F9" t="s">
        <v>217</v>
      </c>
    </row>
    <row r="10" spans="1:6" x14ac:dyDescent="0.25">
      <c r="A10">
        <v>7</v>
      </c>
      <c r="B10" t="s">
        <v>224</v>
      </c>
      <c r="C10">
        <v>9143.5</v>
      </c>
      <c r="D10">
        <v>0</v>
      </c>
      <c r="E10" t="s">
        <v>214</v>
      </c>
      <c r="F10" t="s">
        <v>217</v>
      </c>
    </row>
    <row r="11" spans="1:6" x14ac:dyDescent="0.25">
      <c r="A11">
        <v>8</v>
      </c>
      <c r="B11" t="s">
        <v>224</v>
      </c>
      <c r="C11">
        <v>6778</v>
      </c>
      <c r="D11">
        <v>0</v>
      </c>
      <c r="E11" t="s">
        <v>214</v>
      </c>
      <c r="F11" t="s">
        <v>217</v>
      </c>
    </row>
    <row r="12" spans="1:6" x14ac:dyDescent="0.25">
      <c r="A12">
        <v>9</v>
      </c>
      <c r="B12" t="s">
        <v>224</v>
      </c>
      <c r="C12">
        <v>6778</v>
      </c>
      <c r="D12">
        <v>0</v>
      </c>
      <c r="E12" t="s">
        <v>214</v>
      </c>
      <c r="F12" t="s">
        <v>217</v>
      </c>
    </row>
    <row r="13" spans="1:6" x14ac:dyDescent="0.25">
      <c r="A13">
        <v>10</v>
      </c>
      <c r="B13" t="s">
        <v>224</v>
      </c>
      <c r="C13">
        <v>14015.5</v>
      </c>
      <c r="D13">
        <v>0</v>
      </c>
      <c r="E13" t="s">
        <v>214</v>
      </c>
      <c r="F13" t="s">
        <v>217</v>
      </c>
    </row>
    <row r="14" spans="1:6" x14ac:dyDescent="0.25">
      <c r="A14">
        <v>11</v>
      </c>
      <c r="B14" t="s">
        <v>224</v>
      </c>
      <c r="C14">
        <v>9143.5</v>
      </c>
      <c r="D14">
        <v>0</v>
      </c>
      <c r="E14" t="s">
        <v>214</v>
      </c>
      <c r="F14" t="s">
        <v>217</v>
      </c>
    </row>
    <row r="15" spans="1:6" x14ac:dyDescent="0.25">
      <c r="A15">
        <v>12</v>
      </c>
      <c r="B15" t="s">
        <v>224</v>
      </c>
      <c r="C15">
        <v>6778</v>
      </c>
      <c r="D15">
        <v>0</v>
      </c>
      <c r="E15" t="s">
        <v>214</v>
      </c>
      <c r="F15" t="s">
        <v>217</v>
      </c>
    </row>
    <row r="16" spans="1:6" x14ac:dyDescent="0.25">
      <c r="A16">
        <v>13</v>
      </c>
      <c r="B16" t="s">
        <v>224</v>
      </c>
      <c r="C16">
        <v>6778</v>
      </c>
      <c r="D16">
        <v>0</v>
      </c>
      <c r="E16" t="s">
        <v>214</v>
      </c>
      <c r="F16"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6"/>
  <sheetViews>
    <sheetView topLeftCell="A3" workbookViewId="0">
      <selection activeCell="A16" sqref="A16"/>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t="s">
        <v>225</v>
      </c>
      <c r="C4" t="s">
        <v>217</v>
      </c>
    </row>
    <row r="5" spans="1:3" x14ac:dyDescent="0.25">
      <c r="A5">
        <v>2</v>
      </c>
      <c r="B5" t="s">
        <v>225</v>
      </c>
      <c r="C5" t="s">
        <v>217</v>
      </c>
    </row>
    <row r="6" spans="1:3" x14ac:dyDescent="0.25">
      <c r="A6">
        <v>3</v>
      </c>
      <c r="B6" t="s">
        <v>225</v>
      </c>
      <c r="C6" t="s">
        <v>217</v>
      </c>
    </row>
    <row r="7" spans="1:3" x14ac:dyDescent="0.25">
      <c r="A7">
        <v>4</v>
      </c>
      <c r="B7" t="s">
        <v>225</v>
      </c>
      <c r="C7" t="s">
        <v>217</v>
      </c>
    </row>
    <row r="8" spans="1:3" x14ac:dyDescent="0.25">
      <c r="A8">
        <v>5</v>
      </c>
      <c r="B8" t="s">
        <v>225</v>
      </c>
      <c r="C8" t="s">
        <v>217</v>
      </c>
    </row>
    <row r="9" spans="1:3" x14ac:dyDescent="0.25">
      <c r="A9">
        <v>6</v>
      </c>
      <c r="B9" t="s">
        <v>225</v>
      </c>
      <c r="C9" t="s">
        <v>217</v>
      </c>
    </row>
    <row r="10" spans="1:3" x14ac:dyDescent="0.25">
      <c r="A10">
        <v>7</v>
      </c>
      <c r="B10" t="s">
        <v>225</v>
      </c>
      <c r="C10" t="s">
        <v>217</v>
      </c>
    </row>
    <row r="11" spans="1:3" x14ac:dyDescent="0.25">
      <c r="A11">
        <v>8</v>
      </c>
      <c r="B11" t="s">
        <v>225</v>
      </c>
      <c r="C11" t="s">
        <v>217</v>
      </c>
    </row>
    <row r="12" spans="1:3" x14ac:dyDescent="0.25">
      <c r="A12">
        <v>9</v>
      </c>
      <c r="B12" t="s">
        <v>225</v>
      </c>
      <c r="C12" t="s">
        <v>217</v>
      </c>
    </row>
    <row r="13" spans="1:3" x14ac:dyDescent="0.25">
      <c r="A13">
        <v>10</v>
      </c>
      <c r="B13" t="s">
        <v>225</v>
      </c>
      <c r="C13" t="s">
        <v>217</v>
      </c>
    </row>
    <row r="14" spans="1:3" x14ac:dyDescent="0.25">
      <c r="A14">
        <v>11</v>
      </c>
      <c r="B14" t="s">
        <v>225</v>
      </c>
      <c r="C14" t="s">
        <v>217</v>
      </c>
    </row>
    <row r="15" spans="1:3" x14ac:dyDescent="0.25">
      <c r="A15">
        <v>12</v>
      </c>
      <c r="B15" t="s">
        <v>225</v>
      </c>
      <c r="C15" t="s">
        <v>217</v>
      </c>
    </row>
    <row r="16" spans="1:3" x14ac:dyDescent="0.25">
      <c r="A16">
        <v>13</v>
      </c>
      <c r="B16" t="s">
        <v>225</v>
      </c>
      <c r="C16"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6"/>
  <sheetViews>
    <sheetView topLeftCell="A3" workbookViewId="0">
      <selection activeCell="A13" sqref="A13"/>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216</v>
      </c>
      <c r="C4">
        <v>27.5</v>
      </c>
      <c r="D4">
        <v>0</v>
      </c>
      <c r="E4" t="s">
        <v>214</v>
      </c>
      <c r="F4" t="s">
        <v>217</v>
      </c>
    </row>
    <row r="5" spans="1:6" x14ac:dyDescent="0.25">
      <c r="A5">
        <v>2</v>
      </c>
      <c r="B5" t="s">
        <v>216</v>
      </c>
      <c r="C5">
        <v>0</v>
      </c>
      <c r="D5">
        <v>0</v>
      </c>
      <c r="E5" t="s">
        <v>214</v>
      </c>
      <c r="F5" t="s">
        <v>217</v>
      </c>
    </row>
    <row r="6" spans="1:6" x14ac:dyDescent="0.25">
      <c r="A6">
        <v>3</v>
      </c>
      <c r="B6" t="s">
        <v>216</v>
      </c>
      <c r="C6">
        <v>0</v>
      </c>
      <c r="D6">
        <v>0</v>
      </c>
      <c r="E6" t="s">
        <v>214</v>
      </c>
      <c r="F6" t="s">
        <v>217</v>
      </c>
    </row>
    <row r="7" spans="1:6" x14ac:dyDescent="0.25">
      <c r="A7">
        <v>4</v>
      </c>
      <c r="B7" t="s">
        <v>216</v>
      </c>
      <c r="C7">
        <v>23</v>
      </c>
      <c r="D7">
        <v>0</v>
      </c>
      <c r="E7" t="s">
        <v>214</v>
      </c>
      <c r="F7" t="s">
        <v>217</v>
      </c>
    </row>
    <row r="8" spans="1:6" x14ac:dyDescent="0.25">
      <c r="A8">
        <v>5</v>
      </c>
      <c r="B8" t="s">
        <v>216</v>
      </c>
      <c r="C8">
        <v>0</v>
      </c>
      <c r="D8">
        <v>0</v>
      </c>
      <c r="E8" t="s">
        <v>214</v>
      </c>
      <c r="F8" t="s">
        <v>217</v>
      </c>
    </row>
    <row r="9" spans="1:6" x14ac:dyDescent="0.25">
      <c r="A9">
        <v>6</v>
      </c>
      <c r="B9" t="s">
        <v>216</v>
      </c>
      <c r="C9">
        <v>0</v>
      </c>
      <c r="D9">
        <v>0</v>
      </c>
      <c r="E9" t="s">
        <v>214</v>
      </c>
      <c r="F9" t="s">
        <v>217</v>
      </c>
    </row>
    <row r="10" spans="1:6" x14ac:dyDescent="0.25">
      <c r="A10">
        <v>7</v>
      </c>
      <c r="B10" t="s">
        <v>216</v>
      </c>
      <c r="C10">
        <v>27.5</v>
      </c>
      <c r="D10">
        <v>0</v>
      </c>
      <c r="E10" t="s">
        <v>214</v>
      </c>
      <c r="F10" t="s">
        <v>217</v>
      </c>
    </row>
    <row r="11" spans="1:6" x14ac:dyDescent="0.25">
      <c r="A11">
        <v>8</v>
      </c>
      <c r="B11" t="s">
        <v>216</v>
      </c>
      <c r="C11">
        <v>0</v>
      </c>
      <c r="D11">
        <v>0</v>
      </c>
      <c r="E11" t="s">
        <v>214</v>
      </c>
      <c r="F11" t="s">
        <v>217</v>
      </c>
    </row>
    <row r="12" spans="1:6" x14ac:dyDescent="0.25">
      <c r="A12">
        <v>9</v>
      </c>
      <c r="B12" t="s">
        <v>216</v>
      </c>
      <c r="C12">
        <v>0</v>
      </c>
      <c r="D12">
        <v>0</v>
      </c>
      <c r="E12" t="s">
        <v>214</v>
      </c>
      <c r="F12" t="s">
        <v>217</v>
      </c>
    </row>
    <row r="13" spans="1:6" x14ac:dyDescent="0.25">
      <c r="A13">
        <v>10</v>
      </c>
      <c r="B13" t="s">
        <v>216</v>
      </c>
      <c r="C13">
        <v>27.5</v>
      </c>
      <c r="D13">
        <v>0</v>
      </c>
      <c r="E13" t="s">
        <v>214</v>
      </c>
      <c r="F13" t="s">
        <v>217</v>
      </c>
    </row>
    <row r="14" spans="1:6" x14ac:dyDescent="0.25">
      <c r="A14">
        <v>11</v>
      </c>
      <c r="B14" t="s">
        <v>216</v>
      </c>
      <c r="C14">
        <v>23</v>
      </c>
      <c r="D14">
        <v>0</v>
      </c>
      <c r="E14" t="s">
        <v>214</v>
      </c>
      <c r="F14" t="s">
        <v>217</v>
      </c>
    </row>
    <row r="15" spans="1:6" x14ac:dyDescent="0.25">
      <c r="A15">
        <v>12</v>
      </c>
      <c r="B15" t="s">
        <v>216</v>
      </c>
      <c r="C15">
        <v>0</v>
      </c>
      <c r="D15">
        <v>0</v>
      </c>
      <c r="E15" t="s">
        <v>214</v>
      </c>
      <c r="F15" t="s">
        <v>217</v>
      </c>
    </row>
    <row r="16" spans="1:6" x14ac:dyDescent="0.25">
      <c r="A16">
        <v>13</v>
      </c>
      <c r="B16" t="s">
        <v>216</v>
      </c>
      <c r="C16">
        <v>0</v>
      </c>
      <c r="D16">
        <v>0</v>
      </c>
      <c r="E16" t="s">
        <v>214</v>
      </c>
      <c r="F16"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6"/>
  <sheetViews>
    <sheetView topLeftCell="A3" workbookViewId="0">
      <selection activeCell="A8" sqref="A8"/>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218</v>
      </c>
      <c r="C4" t="s">
        <v>217</v>
      </c>
    </row>
    <row r="5" spans="1:3" x14ac:dyDescent="0.25">
      <c r="A5">
        <v>2</v>
      </c>
      <c r="B5" t="s">
        <v>218</v>
      </c>
      <c r="C5" t="s">
        <v>217</v>
      </c>
    </row>
    <row r="6" spans="1:3" x14ac:dyDescent="0.25">
      <c r="A6">
        <v>3</v>
      </c>
      <c r="B6" t="s">
        <v>218</v>
      </c>
      <c r="C6" t="s">
        <v>217</v>
      </c>
    </row>
    <row r="7" spans="1:3" x14ac:dyDescent="0.25">
      <c r="A7">
        <v>4</v>
      </c>
      <c r="B7" t="s">
        <v>218</v>
      </c>
      <c r="C7" t="s">
        <v>217</v>
      </c>
    </row>
    <row r="8" spans="1:3" x14ac:dyDescent="0.25">
      <c r="A8">
        <v>5</v>
      </c>
      <c r="B8" t="s">
        <v>218</v>
      </c>
      <c r="C8" t="s">
        <v>217</v>
      </c>
    </row>
    <row r="9" spans="1:3" x14ac:dyDescent="0.25">
      <c r="A9">
        <v>6</v>
      </c>
      <c r="B9" t="s">
        <v>218</v>
      </c>
      <c r="C9" t="s">
        <v>217</v>
      </c>
    </row>
    <row r="10" spans="1:3" x14ac:dyDescent="0.25">
      <c r="A10">
        <v>7</v>
      </c>
      <c r="B10" t="s">
        <v>218</v>
      </c>
      <c r="C10" t="s">
        <v>217</v>
      </c>
    </row>
    <row r="11" spans="1:3" x14ac:dyDescent="0.25">
      <c r="A11">
        <v>8</v>
      </c>
      <c r="B11" t="s">
        <v>218</v>
      </c>
      <c r="C11" t="s">
        <v>217</v>
      </c>
    </row>
    <row r="12" spans="1:3" x14ac:dyDescent="0.25">
      <c r="A12">
        <v>9</v>
      </c>
      <c r="B12" t="s">
        <v>218</v>
      </c>
      <c r="C12" t="s">
        <v>217</v>
      </c>
    </row>
    <row r="13" spans="1:3" x14ac:dyDescent="0.25">
      <c r="A13">
        <v>10</v>
      </c>
      <c r="B13" t="s">
        <v>218</v>
      </c>
      <c r="C13" t="s">
        <v>217</v>
      </c>
    </row>
    <row r="14" spans="1:3" x14ac:dyDescent="0.25">
      <c r="A14">
        <v>11</v>
      </c>
      <c r="B14" t="s">
        <v>218</v>
      </c>
      <c r="C14" t="s">
        <v>217</v>
      </c>
    </row>
    <row r="15" spans="1:3" x14ac:dyDescent="0.25">
      <c r="A15">
        <v>12</v>
      </c>
      <c r="B15" t="s">
        <v>218</v>
      </c>
      <c r="C15" t="s">
        <v>217</v>
      </c>
    </row>
    <row r="16" spans="1:3" x14ac:dyDescent="0.25">
      <c r="A16">
        <v>13</v>
      </c>
      <c r="B16" t="s">
        <v>218</v>
      </c>
      <c r="C16"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219</v>
      </c>
      <c r="C4">
        <v>4663.5</v>
      </c>
      <c r="D4">
        <v>0</v>
      </c>
      <c r="E4" t="s">
        <v>214</v>
      </c>
      <c r="F4" t="s">
        <v>217</v>
      </c>
    </row>
    <row r="5" spans="1:6" x14ac:dyDescent="0.25">
      <c r="A5">
        <v>2</v>
      </c>
      <c r="B5" t="s">
        <v>219</v>
      </c>
      <c r="C5">
        <v>3641</v>
      </c>
      <c r="D5">
        <v>0</v>
      </c>
      <c r="E5" t="s">
        <v>214</v>
      </c>
      <c r="F5" t="s">
        <v>217</v>
      </c>
    </row>
    <row r="6" spans="1:6" x14ac:dyDescent="0.25">
      <c r="A6">
        <v>3</v>
      </c>
      <c r="B6" t="s">
        <v>219</v>
      </c>
      <c r="C6">
        <v>3225</v>
      </c>
      <c r="D6">
        <v>0</v>
      </c>
      <c r="E6" t="s">
        <v>214</v>
      </c>
      <c r="F6" t="s">
        <v>217</v>
      </c>
    </row>
    <row r="7" spans="1:6" x14ac:dyDescent="0.25">
      <c r="A7">
        <v>4</v>
      </c>
      <c r="B7" t="s">
        <v>219</v>
      </c>
      <c r="C7">
        <v>3266.93</v>
      </c>
      <c r="D7">
        <v>0</v>
      </c>
      <c r="E7" t="s">
        <v>214</v>
      </c>
      <c r="F7" t="s">
        <v>217</v>
      </c>
    </row>
    <row r="8" spans="1:6" x14ac:dyDescent="0.25">
      <c r="A8">
        <v>5</v>
      </c>
      <c r="B8" t="s">
        <v>219</v>
      </c>
      <c r="C8">
        <v>3266.93</v>
      </c>
      <c r="D8">
        <v>0</v>
      </c>
      <c r="E8" t="s">
        <v>214</v>
      </c>
      <c r="F8" t="s">
        <v>217</v>
      </c>
    </row>
    <row r="9" spans="1:6" x14ac:dyDescent="0.25">
      <c r="A9">
        <v>6</v>
      </c>
      <c r="B9" t="s">
        <v>219</v>
      </c>
      <c r="C9">
        <v>3641</v>
      </c>
      <c r="D9">
        <v>0</v>
      </c>
      <c r="E9" t="s">
        <v>214</v>
      </c>
      <c r="F9" t="s">
        <v>217</v>
      </c>
    </row>
    <row r="10" spans="1:6" x14ac:dyDescent="0.25">
      <c r="A10">
        <v>7</v>
      </c>
      <c r="B10" t="s">
        <v>219</v>
      </c>
      <c r="C10">
        <v>3225</v>
      </c>
      <c r="D10">
        <v>0</v>
      </c>
      <c r="E10" t="s">
        <v>214</v>
      </c>
      <c r="F10" t="s">
        <v>217</v>
      </c>
    </row>
    <row r="11" spans="1:6" x14ac:dyDescent="0.25">
      <c r="A11">
        <v>8</v>
      </c>
      <c r="B11" t="s">
        <v>219</v>
      </c>
      <c r="C11">
        <v>3063</v>
      </c>
      <c r="D11">
        <v>0</v>
      </c>
      <c r="E11" t="s">
        <v>214</v>
      </c>
      <c r="F11" t="s">
        <v>217</v>
      </c>
    </row>
    <row r="12" spans="1:6" x14ac:dyDescent="0.25">
      <c r="A12">
        <v>9</v>
      </c>
      <c r="B12" t="s">
        <v>219</v>
      </c>
      <c r="C12">
        <v>3266.93</v>
      </c>
      <c r="D12">
        <v>0</v>
      </c>
      <c r="E12" t="s">
        <v>214</v>
      </c>
      <c r="F12" t="s">
        <v>217</v>
      </c>
    </row>
    <row r="13" spans="1:6" x14ac:dyDescent="0.25">
      <c r="A13">
        <v>10</v>
      </c>
      <c r="B13" t="s">
        <v>219</v>
      </c>
      <c r="C13">
        <v>3641</v>
      </c>
      <c r="D13">
        <v>0</v>
      </c>
      <c r="E13" t="s">
        <v>214</v>
      </c>
      <c r="F13" t="s">
        <v>217</v>
      </c>
    </row>
    <row r="14" spans="1:6" x14ac:dyDescent="0.25">
      <c r="A14">
        <v>11</v>
      </c>
      <c r="B14" t="s">
        <v>219</v>
      </c>
      <c r="C14">
        <v>3225</v>
      </c>
      <c r="D14">
        <v>0</v>
      </c>
      <c r="E14" t="s">
        <v>214</v>
      </c>
      <c r="F14" t="s">
        <v>217</v>
      </c>
    </row>
    <row r="15" spans="1:6" x14ac:dyDescent="0.25">
      <c r="A15">
        <v>12</v>
      </c>
      <c r="B15" t="s">
        <v>219</v>
      </c>
      <c r="C15">
        <v>3063</v>
      </c>
      <c r="D15">
        <v>0</v>
      </c>
      <c r="E15" t="s">
        <v>214</v>
      </c>
      <c r="F15" t="s">
        <v>217</v>
      </c>
    </row>
    <row r="16" spans="1:6" x14ac:dyDescent="0.25">
      <c r="A16">
        <v>13</v>
      </c>
      <c r="B16" t="s">
        <v>219</v>
      </c>
      <c r="C16">
        <v>3266.93</v>
      </c>
      <c r="D16">
        <v>0</v>
      </c>
      <c r="E16" t="s">
        <v>214</v>
      </c>
      <c r="F16"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6"/>
  <sheetViews>
    <sheetView topLeftCell="A3" workbookViewId="0">
      <selection activeCell="A3" sqref="A3"/>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t="s">
        <v>220</v>
      </c>
      <c r="C4">
        <v>0</v>
      </c>
      <c r="D4">
        <v>0</v>
      </c>
      <c r="E4" t="s">
        <v>214</v>
      </c>
      <c r="F4" t="s">
        <v>217</v>
      </c>
    </row>
    <row r="5" spans="1:6" x14ac:dyDescent="0.25">
      <c r="A5">
        <v>2</v>
      </c>
      <c r="B5" t="s">
        <v>220</v>
      </c>
      <c r="C5">
        <v>0</v>
      </c>
      <c r="D5">
        <v>0</v>
      </c>
      <c r="E5" t="s">
        <v>214</v>
      </c>
      <c r="F5" t="s">
        <v>217</v>
      </c>
    </row>
    <row r="6" spans="1:6" x14ac:dyDescent="0.25">
      <c r="A6">
        <v>3</v>
      </c>
      <c r="B6" t="s">
        <v>220</v>
      </c>
      <c r="C6">
        <v>0</v>
      </c>
      <c r="D6">
        <v>0</v>
      </c>
      <c r="E6" t="s">
        <v>214</v>
      </c>
      <c r="F6" t="s">
        <v>217</v>
      </c>
    </row>
    <row r="7" spans="1:6" x14ac:dyDescent="0.25">
      <c r="A7">
        <v>4</v>
      </c>
      <c r="B7" t="s">
        <v>220</v>
      </c>
      <c r="C7">
        <v>0</v>
      </c>
      <c r="D7">
        <v>0</v>
      </c>
      <c r="E7" t="s">
        <v>214</v>
      </c>
      <c r="F7" t="s">
        <v>217</v>
      </c>
    </row>
    <row r="8" spans="1:6" x14ac:dyDescent="0.25">
      <c r="A8">
        <v>5</v>
      </c>
      <c r="B8" t="s">
        <v>220</v>
      </c>
      <c r="C8">
        <v>0</v>
      </c>
      <c r="D8">
        <v>0</v>
      </c>
      <c r="E8" t="s">
        <v>214</v>
      </c>
      <c r="F8" t="s">
        <v>217</v>
      </c>
    </row>
    <row r="9" spans="1:6" x14ac:dyDescent="0.25">
      <c r="A9">
        <v>6</v>
      </c>
      <c r="B9" t="s">
        <v>220</v>
      </c>
      <c r="C9">
        <v>0</v>
      </c>
      <c r="D9">
        <v>0</v>
      </c>
      <c r="E9" t="s">
        <v>214</v>
      </c>
      <c r="F9" t="s">
        <v>217</v>
      </c>
    </row>
    <row r="10" spans="1:6" x14ac:dyDescent="0.25">
      <c r="A10">
        <v>7</v>
      </c>
      <c r="B10" t="s">
        <v>220</v>
      </c>
      <c r="C10">
        <v>0</v>
      </c>
      <c r="D10">
        <v>0</v>
      </c>
      <c r="E10" t="s">
        <v>214</v>
      </c>
      <c r="F10" t="s">
        <v>217</v>
      </c>
    </row>
    <row r="11" spans="1:6" x14ac:dyDescent="0.25">
      <c r="A11">
        <v>8</v>
      </c>
      <c r="B11" t="s">
        <v>220</v>
      </c>
      <c r="C11">
        <v>0</v>
      </c>
      <c r="D11">
        <v>0</v>
      </c>
      <c r="E11" t="s">
        <v>214</v>
      </c>
      <c r="F11" t="s">
        <v>217</v>
      </c>
    </row>
    <row r="12" spans="1:6" x14ac:dyDescent="0.25">
      <c r="A12">
        <v>9</v>
      </c>
      <c r="B12" t="s">
        <v>220</v>
      </c>
      <c r="C12">
        <v>0</v>
      </c>
      <c r="D12">
        <v>0</v>
      </c>
      <c r="E12" t="s">
        <v>214</v>
      </c>
      <c r="F12" t="s">
        <v>217</v>
      </c>
    </row>
    <row r="13" spans="1:6" x14ac:dyDescent="0.25">
      <c r="A13">
        <v>10</v>
      </c>
      <c r="B13" t="s">
        <v>220</v>
      </c>
      <c r="C13">
        <v>0</v>
      </c>
      <c r="D13">
        <v>0</v>
      </c>
      <c r="E13" t="s">
        <v>214</v>
      </c>
      <c r="F13" t="s">
        <v>217</v>
      </c>
    </row>
    <row r="14" spans="1:6" x14ac:dyDescent="0.25">
      <c r="A14">
        <v>11</v>
      </c>
      <c r="B14" t="s">
        <v>220</v>
      </c>
      <c r="C14">
        <v>0</v>
      </c>
      <c r="D14">
        <v>0</v>
      </c>
      <c r="E14" t="s">
        <v>214</v>
      </c>
      <c r="F14" t="s">
        <v>217</v>
      </c>
    </row>
    <row r="15" spans="1:6" x14ac:dyDescent="0.25">
      <c r="A15">
        <v>12</v>
      </c>
      <c r="B15" t="s">
        <v>220</v>
      </c>
      <c r="C15">
        <v>0</v>
      </c>
      <c r="D15">
        <v>0</v>
      </c>
      <c r="E15" t="s">
        <v>214</v>
      </c>
      <c r="F15" t="s">
        <v>217</v>
      </c>
    </row>
    <row r="16" spans="1:6" x14ac:dyDescent="0.25">
      <c r="A16">
        <v>13</v>
      </c>
      <c r="B16" t="s">
        <v>220</v>
      </c>
      <c r="C16">
        <v>0</v>
      </c>
      <c r="D16">
        <v>0</v>
      </c>
      <c r="E16" t="s">
        <v>214</v>
      </c>
      <c r="F16"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6"/>
  <sheetViews>
    <sheetView topLeftCell="A3" workbookViewId="0">
      <selection activeCell="A3" sqref="A3"/>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t="s">
        <v>221</v>
      </c>
      <c r="C4">
        <v>0</v>
      </c>
      <c r="D4">
        <v>0</v>
      </c>
      <c r="E4" t="s">
        <v>214</v>
      </c>
      <c r="F4" t="s">
        <v>217</v>
      </c>
    </row>
    <row r="5" spans="1:6" x14ac:dyDescent="0.25">
      <c r="A5">
        <v>2</v>
      </c>
      <c r="B5" t="s">
        <v>221</v>
      </c>
      <c r="C5">
        <v>0</v>
      </c>
      <c r="D5">
        <v>0</v>
      </c>
      <c r="E5" t="s">
        <v>214</v>
      </c>
      <c r="F5" t="s">
        <v>217</v>
      </c>
    </row>
    <row r="6" spans="1:6" x14ac:dyDescent="0.25">
      <c r="A6">
        <v>3</v>
      </c>
      <c r="B6" t="s">
        <v>221</v>
      </c>
      <c r="C6">
        <v>0</v>
      </c>
      <c r="D6">
        <v>0</v>
      </c>
      <c r="E6" t="s">
        <v>214</v>
      </c>
      <c r="F6" t="s">
        <v>217</v>
      </c>
    </row>
    <row r="7" spans="1:6" x14ac:dyDescent="0.25">
      <c r="A7">
        <v>4</v>
      </c>
      <c r="B7" t="s">
        <v>221</v>
      </c>
      <c r="C7">
        <v>0</v>
      </c>
      <c r="D7">
        <v>0</v>
      </c>
      <c r="E7" t="s">
        <v>214</v>
      </c>
      <c r="F7" t="s">
        <v>217</v>
      </c>
    </row>
    <row r="8" spans="1:6" x14ac:dyDescent="0.25">
      <c r="A8">
        <v>5</v>
      </c>
      <c r="B8" t="s">
        <v>221</v>
      </c>
      <c r="C8">
        <v>0</v>
      </c>
      <c r="D8">
        <v>0</v>
      </c>
      <c r="E8" t="s">
        <v>214</v>
      </c>
      <c r="F8" t="s">
        <v>217</v>
      </c>
    </row>
    <row r="9" spans="1:6" x14ac:dyDescent="0.25">
      <c r="A9">
        <v>6</v>
      </c>
      <c r="B9" t="s">
        <v>221</v>
      </c>
      <c r="C9">
        <v>0</v>
      </c>
      <c r="D9">
        <v>0</v>
      </c>
      <c r="E9" t="s">
        <v>214</v>
      </c>
      <c r="F9" t="s">
        <v>217</v>
      </c>
    </row>
    <row r="10" spans="1:6" x14ac:dyDescent="0.25">
      <c r="A10">
        <v>7</v>
      </c>
      <c r="B10" t="s">
        <v>221</v>
      </c>
      <c r="C10">
        <v>0</v>
      </c>
      <c r="D10">
        <v>0</v>
      </c>
      <c r="E10" t="s">
        <v>214</v>
      </c>
      <c r="F10" t="s">
        <v>217</v>
      </c>
    </row>
    <row r="11" spans="1:6" x14ac:dyDescent="0.25">
      <c r="A11">
        <v>8</v>
      </c>
      <c r="B11" t="s">
        <v>221</v>
      </c>
      <c r="C11">
        <v>0</v>
      </c>
      <c r="D11">
        <v>0</v>
      </c>
      <c r="E11" t="s">
        <v>214</v>
      </c>
      <c r="F11" t="s">
        <v>217</v>
      </c>
    </row>
    <row r="12" spans="1:6" x14ac:dyDescent="0.25">
      <c r="A12">
        <v>9</v>
      </c>
      <c r="B12" t="s">
        <v>221</v>
      </c>
      <c r="C12">
        <v>0</v>
      </c>
      <c r="D12">
        <v>0</v>
      </c>
      <c r="E12" t="s">
        <v>214</v>
      </c>
      <c r="F12" t="s">
        <v>217</v>
      </c>
    </row>
    <row r="13" spans="1:6" x14ac:dyDescent="0.25">
      <c r="A13">
        <v>10</v>
      </c>
      <c r="B13" t="s">
        <v>221</v>
      </c>
      <c r="C13">
        <v>0</v>
      </c>
      <c r="D13">
        <v>0</v>
      </c>
      <c r="E13" t="s">
        <v>214</v>
      </c>
      <c r="F13" t="s">
        <v>217</v>
      </c>
    </row>
    <row r="14" spans="1:6" x14ac:dyDescent="0.25">
      <c r="A14">
        <v>11</v>
      </c>
      <c r="B14" t="s">
        <v>221</v>
      </c>
      <c r="C14">
        <v>0</v>
      </c>
      <c r="D14">
        <v>0</v>
      </c>
      <c r="E14" t="s">
        <v>214</v>
      </c>
      <c r="F14" t="s">
        <v>217</v>
      </c>
    </row>
    <row r="15" spans="1:6" x14ac:dyDescent="0.25">
      <c r="A15">
        <v>12</v>
      </c>
      <c r="B15" t="s">
        <v>221</v>
      </c>
      <c r="C15">
        <v>0</v>
      </c>
      <c r="D15">
        <v>0</v>
      </c>
      <c r="E15" t="s">
        <v>214</v>
      </c>
      <c r="F15" t="s">
        <v>217</v>
      </c>
    </row>
    <row r="16" spans="1:6" x14ac:dyDescent="0.25">
      <c r="A16">
        <v>13</v>
      </c>
      <c r="B16" t="s">
        <v>221</v>
      </c>
      <c r="C16">
        <v>0</v>
      </c>
      <c r="D16">
        <v>0</v>
      </c>
      <c r="E16" t="s">
        <v>214</v>
      </c>
      <c r="F16"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2023-07-19T02:55:05Z</dcterms:modified>
</cp:coreProperties>
</file>